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usiness email forms - Loans &amp; Grants\"/>
    </mc:Choice>
  </mc:AlternateContent>
  <xr:revisionPtr revIDLastSave="0" documentId="8_{80BB4DBF-6084-4BBE-9649-CF0402D81C2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roject Costs" sheetId="5" r:id="rId1"/>
    <sheet name="Cashflow - Yr1" sheetId="4" r:id="rId2"/>
    <sheet name="Cashflow - Yr2" sheetId="1" r:id="rId3"/>
    <sheet name="Income Statement" sheetId="3" r:id="rId4"/>
  </sheets>
  <definedNames>
    <definedName name="_xlnm.Print_Area" localSheetId="1">'Cashflow - Yr1'!$B$1:$P$67</definedName>
    <definedName name="_xlnm.Print_Area" localSheetId="2">'Cashflow - Yr2'!$A$1:$P$66</definedName>
    <definedName name="_xlnm.Print_Area" localSheetId="3">'Income Statement'!$B$1:$D$50</definedName>
    <definedName name="_xlnm.Print_Area" localSheetId="0">'Project Costs'!$A$1:$H$29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/>
  <c r="G2" i="1"/>
  <c r="H2" i="1"/>
  <c r="I2" i="1"/>
  <c r="J2" i="1"/>
  <c r="K2" i="1"/>
  <c r="L2" i="1"/>
  <c r="M2" i="1"/>
  <c r="N2" i="1"/>
  <c r="O2" i="1"/>
  <c r="D2" i="1"/>
  <c r="E24" i="5"/>
  <c r="E27" i="5" s="1"/>
  <c r="B5" i="1"/>
  <c r="B6" i="1"/>
  <c r="B7" i="1"/>
  <c r="B8" i="1"/>
  <c r="B9" i="1"/>
  <c r="D11" i="4"/>
  <c r="D26" i="4" s="1"/>
  <c r="F24" i="5"/>
  <c r="F27" i="5" s="1"/>
  <c r="B15" i="4"/>
  <c r="D15" i="4"/>
  <c r="D30" i="4" s="1"/>
  <c r="D32" i="4" s="1"/>
  <c r="E15" i="4"/>
  <c r="E30" i="4" s="1"/>
  <c r="F15" i="4"/>
  <c r="G15" i="4"/>
  <c r="H15" i="4"/>
  <c r="H30" i="4" s="1"/>
  <c r="I15" i="4"/>
  <c r="J15" i="4"/>
  <c r="K15" i="4"/>
  <c r="L15" i="4"/>
  <c r="L30" i="4" s="1"/>
  <c r="M15" i="4"/>
  <c r="M30" i="4" s="1"/>
  <c r="N15" i="4"/>
  <c r="O15" i="4"/>
  <c r="B16" i="4"/>
  <c r="D16" i="4"/>
  <c r="E16" i="4"/>
  <c r="F16" i="4"/>
  <c r="G16" i="4"/>
  <c r="G31" i="4" s="1"/>
  <c r="H16" i="4"/>
  <c r="H31" i="4" s="1"/>
  <c r="I16" i="4"/>
  <c r="J16" i="4"/>
  <c r="K16" i="4"/>
  <c r="L16" i="4"/>
  <c r="M16" i="4"/>
  <c r="N16" i="4"/>
  <c r="O16" i="4"/>
  <c r="O31" i="4" s="1"/>
  <c r="P7" i="1"/>
  <c r="P8" i="1"/>
  <c r="P9" i="1"/>
  <c r="C24" i="5"/>
  <c r="C27" i="5" s="1"/>
  <c r="D24" i="5"/>
  <c r="D27" i="5"/>
  <c r="D20" i="4" s="1"/>
  <c r="P20" i="4" s="1"/>
  <c r="B24" i="5"/>
  <c r="D52" i="4" s="1"/>
  <c r="C42" i="3" s="1"/>
  <c r="B47" i="1"/>
  <c r="B48" i="1"/>
  <c r="B46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8" i="1"/>
  <c r="C21" i="1"/>
  <c r="C22" i="1"/>
  <c r="C23" i="1"/>
  <c r="C24" i="1"/>
  <c r="C25" i="1"/>
  <c r="C20" i="1"/>
  <c r="C12" i="1"/>
  <c r="C13" i="1"/>
  <c r="C14" i="1"/>
  <c r="O14" i="1" s="1"/>
  <c r="O23" i="1" s="1"/>
  <c r="C15" i="1"/>
  <c r="J15" i="1" s="1"/>
  <c r="J24" i="1" s="1"/>
  <c r="C16" i="1"/>
  <c r="N16" i="1" s="1"/>
  <c r="N25" i="1" s="1"/>
  <c r="C11" i="1"/>
  <c r="L11" i="1" s="1"/>
  <c r="L20" i="1" s="1"/>
  <c r="B4" i="1"/>
  <c r="P54" i="4"/>
  <c r="C43" i="3" s="1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9" i="3"/>
  <c r="B23" i="3"/>
  <c r="B26" i="4"/>
  <c r="B20" i="1" s="1"/>
  <c r="B6" i="3"/>
  <c r="B7" i="3"/>
  <c r="B8" i="3"/>
  <c r="B9" i="3"/>
  <c r="B10" i="3"/>
  <c r="B5" i="3"/>
  <c r="D44" i="1"/>
  <c r="D49" i="1"/>
  <c r="E44" i="1"/>
  <c r="E49" i="1"/>
  <c r="F44" i="1"/>
  <c r="F49" i="1"/>
  <c r="G44" i="1"/>
  <c r="H44" i="1"/>
  <c r="I44" i="1"/>
  <c r="J44" i="1"/>
  <c r="K44" i="1"/>
  <c r="L44" i="1"/>
  <c r="M44" i="1"/>
  <c r="N44" i="1"/>
  <c r="O44" i="1"/>
  <c r="P46" i="1"/>
  <c r="D38" i="3"/>
  <c r="P47" i="1"/>
  <c r="D43" i="3" s="1"/>
  <c r="P45" i="1"/>
  <c r="P43" i="1"/>
  <c r="D39" i="3"/>
  <c r="P42" i="1"/>
  <c r="D37" i="3" s="1"/>
  <c r="P41" i="1"/>
  <c r="D36" i="3"/>
  <c r="P40" i="1"/>
  <c r="D35" i="3" s="1"/>
  <c r="P39" i="1"/>
  <c r="D34" i="3" s="1"/>
  <c r="P38" i="1"/>
  <c r="D33" i="3" s="1"/>
  <c r="P37" i="1"/>
  <c r="D32" i="3" s="1"/>
  <c r="P36" i="1"/>
  <c r="D31" i="3" s="1"/>
  <c r="P35" i="1"/>
  <c r="D30" i="3"/>
  <c r="P34" i="1"/>
  <c r="D29" i="3" s="1"/>
  <c r="P33" i="1"/>
  <c r="D28" i="3"/>
  <c r="P32" i="1"/>
  <c r="D27" i="3" s="1"/>
  <c r="P31" i="1"/>
  <c r="D26" i="3" s="1"/>
  <c r="P30" i="1"/>
  <c r="D25" i="3" s="1"/>
  <c r="P29" i="1"/>
  <c r="D24" i="3" s="1"/>
  <c r="P28" i="1"/>
  <c r="D23" i="3" s="1"/>
  <c r="P6" i="1"/>
  <c r="P5" i="1"/>
  <c r="P4" i="1"/>
  <c r="D12" i="4"/>
  <c r="P12" i="4" s="1"/>
  <c r="C6" i="3" s="1"/>
  <c r="D13" i="4"/>
  <c r="D28" i="4"/>
  <c r="D14" i="4"/>
  <c r="D27" i="4"/>
  <c r="D29" i="4"/>
  <c r="D31" i="4"/>
  <c r="D50" i="4"/>
  <c r="E11" i="4"/>
  <c r="E26" i="4"/>
  <c r="E12" i="4"/>
  <c r="E27" i="4" s="1"/>
  <c r="E13" i="4"/>
  <c r="E28" i="4" s="1"/>
  <c r="E14" i="4"/>
  <c r="E17" i="4" s="1"/>
  <c r="E23" i="4" s="1"/>
  <c r="E29" i="4"/>
  <c r="E31" i="4"/>
  <c r="E22" i="4"/>
  <c r="E50" i="4"/>
  <c r="E56" i="4"/>
  <c r="F11" i="4"/>
  <c r="F26" i="4"/>
  <c r="F30" i="4"/>
  <c r="F12" i="4"/>
  <c r="F27" i="4"/>
  <c r="F13" i="4"/>
  <c r="F28" i="4" s="1"/>
  <c r="F14" i="4"/>
  <c r="F29" i="4" s="1"/>
  <c r="F31" i="4"/>
  <c r="F22" i="4"/>
  <c r="F50" i="4"/>
  <c r="G11" i="4"/>
  <c r="G26" i="4" s="1"/>
  <c r="G30" i="4"/>
  <c r="G12" i="4"/>
  <c r="G27" i="4" s="1"/>
  <c r="G13" i="4"/>
  <c r="G28" i="4"/>
  <c r="G14" i="4"/>
  <c r="G29" i="4" s="1"/>
  <c r="G22" i="4"/>
  <c r="G50" i="4"/>
  <c r="H11" i="4"/>
  <c r="H17" i="4" s="1"/>
  <c r="H23" i="4" s="1"/>
  <c r="H12" i="4"/>
  <c r="H27" i="4" s="1"/>
  <c r="H13" i="4"/>
  <c r="H28" i="4" s="1"/>
  <c r="H14" i="4"/>
  <c r="H29" i="4" s="1"/>
  <c r="H22" i="4"/>
  <c r="H50" i="4"/>
  <c r="I11" i="4"/>
  <c r="I26" i="4" s="1"/>
  <c r="I30" i="4"/>
  <c r="I12" i="4"/>
  <c r="I13" i="4"/>
  <c r="I28" i="4" s="1"/>
  <c r="I14" i="4"/>
  <c r="I31" i="4"/>
  <c r="I22" i="4"/>
  <c r="I50" i="4"/>
  <c r="J11" i="4"/>
  <c r="J26" i="4" s="1"/>
  <c r="J30" i="4"/>
  <c r="J12" i="4"/>
  <c r="J27" i="4" s="1"/>
  <c r="J13" i="4"/>
  <c r="J28" i="4" s="1"/>
  <c r="J14" i="4"/>
  <c r="J29" i="4" s="1"/>
  <c r="J31" i="4"/>
  <c r="J22" i="4"/>
  <c r="J50" i="4"/>
  <c r="K11" i="4"/>
  <c r="K26" i="4"/>
  <c r="K30" i="4"/>
  <c r="K12" i="4"/>
  <c r="K13" i="4"/>
  <c r="K28" i="4" s="1"/>
  <c r="K14" i="4"/>
  <c r="K29" i="4" s="1"/>
  <c r="K31" i="4"/>
  <c r="K22" i="4"/>
  <c r="K50" i="4"/>
  <c r="L11" i="4"/>
  <c r="L26" i="4" s="1"/>
  <c r="L12" i="4"/>
  <c r="L13" i="4"/>
  <c r="L28" i="4" s="1"/>
  <c r="L14" i="4"/>
  <c r="L29" i="4" s="1"/>
  <c r="L31" i="4"/>
  <c r="L22" i="4"/>
  <c r="L50" i="4"/>
  <c r="M11" i="4"/>
  <c r="M26" i="4" s="1"/>
  <c r="M12" i="4"/>
  <c r="M17" i="4" s="1"/>
  <c r="M13" i="4"/>
  <c r="M28" i="4"/>
  <c r="M14" i="4"/>
  <c r="M29" i="4" s="1"/>
  <c r="M31" i="4"/>
  <c r="M22" i="4"/>
  <c r="M50" i="4"/>
  <c r="N11" i="4"/>
  <c r="N26" i="4"/>
  <c r="N30" i="4"/>
  <c r="N12" i="4"/>
  <c r="N27" i="4" s="1"/>
  <c r="N13" i="4"/>
  <c r="N14" i="4"/>
  <c r="N29" i="4" s="1"/>
  <c r="N31" i="4"/>
  <c r="N22" i="4"/>
  <c r="N50" i="4"/>
  <c r="O11" i="4"/>
  <c r="O26" i="4" s="1"/>
  <c r="O30" i="4"/>
  <c r="O12" i="4"/>
  <c r="O13" i="4"/>
  <c r="O28" i="4" s="1"/>
  <c r="O14" i="4"/>
  <c r="O29" i="4" s="1"/>
  <c r="O22" i="4"/>
  <c r="O50" i="4"/>
  <c r="P50" i="4" s="1"/>
  <c r="P53" i="4"/>
  <c r="C38" i="3" s="1"/>
  <c r="P55" i="4"/>
  <c r="P56" i="4" s="1"/>
  <c r="P49" i="4"/>
  <c r="C39" i="3" s="1"/>
  <c r="P48" i="4"/>
  <c r="C37" i="3" s="1"/>
  <c r="P47" i="4"/>
  <c r="C36" i="3" s="1"/>
  <c r="P46" i="4"/>
  <c r="C35" i="3" s="1"/>
  <c r="P45" i="4"/>
  <c r="C34" i="3" s="1"/>
  <c r="P44" i="4"/>
  <c r="C33" i="3"/>
  <c r="P43" i="4"/>
  <c r="C32" i="3" s="1"/>
  <c r="P42" i="4"/>
  <c r="C31" i="3"/>
  <c r="P41" i="4"/>
  <c r="C30" i="3" s="1"/>
  <c r="P40" i="4"/>
  <c r="C29" i="3"/>
  <c r="P39" i="4"/>
  <c r="C28" i="3" s="1"/>
  <c r="P38" i="4"/>
  <c r="C27" i="3" s="1"/>
  <c r="P37" i="4"/>
  <c r="C26" i="3" s="1"/>
  <c r="P36" i="4"/>
  <c r="C25" i="3"/>
  <c r="P35" i="4"/>
  <c r="C24" i="3" s="1"/>
  <c r="P34" i="4"/>
  <c r="C23" i="3" s="1"/>
  <c r="B31" i="4"/>
  <c r="B25" i="1" s="1"/>
  <c r="B30" i="4"/>
  <c r="B29" i="4"/>
  <c r="B23" i="1" s="1"/>
  <c r="B28" i="4"/>
  <c r="B27" i="4"/>
  <c r="B14" i="3" s="1"/>
  <c r="G18" i="4"/>
  <c r="H18" i="4"/>
  <c r="I18" i="4" s="1"/>
  <c r="J18" i="4" s="1"/>
  <c r="K18" i="4" s="1"/>
  <c r="L18" i="4" s="1"/>
  <c r="M18" i="4" s="1"/>
  <c r="N18" i="4" s="1"/>
  <c r="O18" i="4" s="1"/>
  <c r="D18" i="4" s="1"/>
  <c r="E18" i="4" s="1"/>
  <c r="B14" i="4"/>
  <c r="B14" i="1" s="1"/>
  <c r="B13" i="4"/>
  <c r="B12" i="4"/>
  <c r="B11" i="4"/>
  <c r="B11" i="1"/>
  <c r="P9" i="4"/>
  <c r="P8" i="4"/>
  <c r="P7" i="4"/>
  <c r="P6" i="4"/>
  <c r="P5" i="4"/>
  <c r="P4" i="4"/>
  <c r="H4" i="5"/>
  <c r="H5" i="5"/>
  <c r="H6" i="5"/>
  <c r="H7" i="5"/>
  <c r="H9" i="5"/>
  <c r="H10" i="5"/>
  <c r="H11" i="5"/>
  <c r="H12" i="5"/>
  <c r="H13" i="5"/>
  <c r="H14" i="5"/>
  <c r="H15" i="5"/>
  <c r="H16" i="5"/>
  <c r="H18" i="5"/>
  <c r="H19" i="5"/>
  <c r="H20" i="5"/>
  <c r="H21" i="5"/>
  <c r="H22" i="5"/>
  <c r="H23" i="5"/>
  <c r="H26" i="5"/>
  <c r="J17" i="4"/>
  <c r="J23" i="4" s="1"/>
  <c r="B13" i="3"/>
  <c r="B17" i="3"/>
  <c r="B24" i="1"/>
  <c r="O27" i="4"/>
  <c r="K27" i="4"/>
  <c r="I27" i="4"/>
  <c r="B12" i="1"/>
  <c r="B13" i="1"/>
  <c r="B15" i="1"/>
  <c r="B16" i="1"/>
  <c r="B16" i="3"/>
  <c r="G49" i="1"/>
  <c r="F56" i="4"/>
  <c r="H49" i="1"/>
  <c r="G56" i="4"/>
  <c r="H56" i="4"/>
  <c r="I49" i="1"/>
  <c r="J49" i="1"/>
  <c r="I56" i="4"/>
  <c r="J56" i="4"/>
  <c r="K49" i="1"/>
  <c r="L49" i="1"/>
  <c r="K56" i="4"/>
  <c r="L56" i="4"/>
  <c r="M49" i="1"/>
  <c r="N49" i="1"/>
  <c r="O48" i="1"/>
  <c r="O49" i="1" s="1"/>
  <c r="M56" i="4"/>
  <c r="N56" i="4"/>
  <c r="O56" i="4"/>
  <c r="P48" i="1"/>
  <c r="D44" i="3" s="1"/>
  <c r="D45" i="3" s="1"/>
  <c r="J16" i="1"/>
  <c r="J25" i="1" s="1"/>
  <c r="H16" i="1"/>
  <c r="H25" i="1" s="1"/>
  <c r="N14" i="1"/>
  <c r="N23" i="1" s="1"/>
  <c r="M14" i="1"/>
  <c r="K14" i="1"/>
  <c r="K23" i="1" s="1"/>
  <c r="J14" i="1"/>
  <c r="H14" i="1"/>
  <c r="H23" i="1" s="1"/>
  <c r="F14" i="1"/>
  <c r="E14" i="1"/>
  <c r="D19" i="4"/>
  <c r="P19" i="4" s="1"/>
  <c r="O13" i="1"/>
  <c r="O22" i="1" s="1"/>
  <c r="M13" i="1"/>
  <c r="M22" i="1" s="1"/>
  <c r="K13" i="1"/>
  <c r="K22" i="1"/>
  <c r="H13" i="1"/>
  <c r="F13" i="1"/>
  <c r="F22" i="1" s="1"/>
  <c r="H22" i="1"/>
  <c r="I14" i="1"/>
  <c r="F15" i="1"/>
  <c r="F24" i="1" s="1"/>
  <c r="N15" i="1"/>
  <c r="N24" i="1"/>
  <c r="D14" i="1"/>
  <c r="D23" i="1" s="1"/>
  <c r="K15" i="1"/>
  <c r="K24" i="1" s="1"/>
  <c r="G15" i="1"/>
  <c r="G24" i="1" s="1"/>
  <c r="G14" i="1"/>
  <c r="G23" i="1" s="1"/>
  <c r="L14" i="1"/>
  <c r="L15" i="1"/>
  <c r="L24" i="1" s="1"/>
  <c r="I15" i="1"/>
  <c r="I24" i="1"/>
  <c r="D15" i="1"/>
  <c r="D24" i="1" s="1"/>
  <c r="M15" i="1"/>
  <c r="M24" i="1" s="1"/>
  <c r="H15" i="1"/>
  <c r="H24" i="1" s="1"/>
  <c r="E15" i="1"/>
  <c r="E24" i="1"/>
  <c r="O15" i="1"/>
  <c r="O24" i="1" s="1"/>
  <c r="P15" i="1"/>
  <c r="D9" i="3" s="1"/>
  <c r="P52" i="4"/>
  <c r="H11" i="1"/>
  <c r="H20" i="1" s="1"/>
  <c r="J11" i="1"/>
  <c r="J20" i="1" s="1"/>
  <c r="F11" i="1"/>
  <c r="F20" i="1" s="1"/>
  <c r="E11" i="1"/>
  <c r="E20" i="1" s="1"/>
  <c r="P14" i="1" l="1"/>
  <c r="D8" i="3" s="1"/>
  <c r="O11" i="1"/>
  <c r="P11" i="4"/>
  <c r="C5" i="3" s="1"/>
  <c r="M11" i="1"/>
  <c r="M20" i="1" s="1"/>
  <c r="M26" i="1" s="1"/>
  <c r="M50" i="1" s="1"/>
  <c r="P16" i="4"/>
  <c r="C10" i="3" s="1"/>
  <c r="B21" i="1"/>
  <c r="M27" i="4"/>
  <c r="G11" i="1"/>
  <c r="G20" i="1" s="1"/>
  <c r="D17" i="4"/>
  <c r="O17" i="4"/>
  <c r="O23" i="4" s="1"/>
  <c r="N11" i="1"/>
  <c r="N20" i="1" s="1"/>
  <c r="F16" i="1"/>
  <c r="F25" i="1" s="1"/>
  <c r="H26" i="4"/>
  <c r="H32" i="4" s="1"/>
  <c r="H57" i="4" s="1"/>
  <c r="H59" i="4" s="1"/>
  <c r="P31" i="4"/>
  <c r="C18" i="3" s="1"/>
  <c r="D11" i="1"/>
  <c r="D20" i="1" s="1"/>
  <c r="C40" i="3"/>
  <c r="L16" i="1"/>
  <c r="L25" i="1" s="1"/>
  <c r="B18" i="3"/>
  <c r="B27" i="5"/>
  <c r="M32" i="4"/>
  <c r="M57" i="4" s="1"/>
  <c r="F23" i="4"/>
  <c r="K17" i="4"/>
  <c r="K23" i="4" s="1"/>
  <c r="I17" i="4"/>
  <c r="I23" i="4" s="1"/>
  <c r="I11" i="1"/>
  <c r="I20" i="1" s="1"/>
  <c r="K11" i="1"/>
  <c r="K20" i="1" s="1"/>
  <c r="G32" i="4"/>
  <c r="G57" i="4" s="1"/>
  <c r="F28" i="5"/>
  <c r="F17" i="4"/>
  <c r="D56" i="4"/>
  <c r="D57" i="4" s="1"/>
  <c r="K32" i="4"/>
  <c r="K57" i="4" s="1"/>
  <c r="C44" i="3"/>
  <c r="C45" i="3" s="1"/>
  <c r="G17" i="4"/>
  <c r="G23" i="4" s="1"/>
  <c r="F32" i="4"/>
  <c r="F57" i="4" s="1"/>
  <c r="O20" i="1"/>
  <c r="P11" i="1"/>
  <c r="F59" i="4"/>
  <c r="P44" i="1"/>
  <c r="O12" i="1"/>
  <c r="O21" i="1" s="1"/>
  <c r="N12" i="1"/>
  <c r="N21" i="1" s="1"/>
  <c r="K12" i="1"/>
  <c r="H12" i="1"/>
  <c r="E12" i="1"/>
  <c r="E21" i="1" s="1"/>
  <c r="D12" i="1"/>
  <c r="G12" i="1"/>
  <c r="L12" i="1"/>
  <c r="J23" i="1"/>
  <c r="F23" i="1"/>
  <c r="I23" i="1"/>
  <c r="P49" i="1"/>
  <c r="F12" i="1"/>
  <c r="F21" i="1" s="1"/>
  <c r="M12" i="1"/>
  <c r="M21" i="1" s="1"/>
  <c r="M23" i="4"/>
  <c r="M59" i="4" s="1"/>
  <c r="B15" i="3"/>
  <c r="B22" i="1"/>
  <c r="N28" i="4"/>
  <c r="N32" i="4" s="1"/>
  <c r="N57" i="4" s="1"/>
  <c r="N17" i="4"/>
  <c r="N23" i="4" s="1"/>
  <c r="N59" i="4" s="1"/>
  <c r="E32" i="4"/>
  <c r="E57" i="4" s="1"/>
  <c r="E59" i="4" s="1"/>
  <c r="P28" i="4"/>
  <c r="C15" i="3" s="1"/>
  <c r="D46" i="3"/>
  <c r="P24" i="1"/>
  <c r="D17" i="3" s="1"/>
  <c r="L23" i="1"/>
  <c r="I12" i="1"/>
  <c r="E23" i="1"/>
  <c r="M23" i="1"/>
  <c r="J32" i="4"/>
  <c r="J57" i="4" s="1"/>
  <c r="J59" i="4" s="1"/>
  <c r="I29" i="4"/>
  <c r="P29" i="4" s="1"/>
  <c r="C16" i="3" s="1"/>
  <c r="P14" i="4"/>
  <c r="C8" i="3" s="1"/>
  <c r="P13" i="4"/>
  <c r="C7" i="3" s="1"/>
  <c r="C11" i="3" s="1"/>
  <c r="D16" i="1"/>
  <c r="E16" i="1"/>
  <c r="E25" i="1" s="1"/>
  <c r="O16" i="1"/>
  <c r="O25" i="1" s="1"/>
  <c r="M16" i="1"/>
  <c r="M25" i="1" s="1"/>
  <c r="K16" i="1"/>
  <c r="K25" i="1" s="1"/>
  <c r="I16" i="1"/>
  <c r="I25" i="1" s="1"/>
  <c r="G16" i="1"/>
  <c r="G25" i="1" s="1"/>
  <c r="P30" i="4"/>
  <c r="C17" i="3" s="1"/>
  <c r="C46" i="3"/>
  <c r="J12" i="1"/>
  <c r="J21" i="1" s="1"/>
  <c r="H24" i="5"/>
  <c r="H27" i="5" s="1"/>
  <c r="O32" i="4"/>
  <c r="O57" i="4" s="1"/>
  <c r="O59" i="4" s="1"/>
  <c r="L27" i="4"/>
  <c r="P27" i="4" s="1"/>
  <c r="C14" i="3" s="1"/>
  <c r="L17" i="4"/>
  <c r="L23" i="4" s="1"/>
  <c r="D40" i="3"/>
  <c r="D13" i="1"/>
  <c r="J13" i="1"/>
  <c r="J22" i="1" s="1"/>
  <c r="G13" i="1"/>
  <c r="G22" i="1" s="1"/>
  <c r="E13" i="1"/>
  <c r="E22" i="1" s="1"/>
  <c r="N13" i="1"/>
  <c r="N22" i="1" s="1"/>
  <c r="N26" i="1" s="1"/>
  <c r="N50" i="1" s="1"/>
  <c r="L13" i="1"/>
  <c r="L22" i="1" s="1"/>
  <c r="I13" i="1"/>
  <c r="I22" i="1" s="1"/>
  <c r="P15" i="4"/>
  <c r="C9" i="3" s="1"/>
  <c r="D21" i="4"/>
  <c r="P21" i="4" s="1"/>
  <c r="E26" i="1" l="1"/>
  <c r="E50" i="1" s="1"/>
  <c r="J26" i="1"/>
  <c r="J50" i="1" s="1"/>
  <c r="F26" i="1"/>
  <c r="F50" i="1" s="1"/>
  <c r="D22" i="4"/>
  <c r="P23" i="1"/>
  <c r="D16" i="3" s="1"/>
  <c r="C28" i="5"/>
  <c r="H28" i="5" s="1"/>
  <c r="B28" i="5"/>
  <c r="D28" i="5"/>
  <c r="E28" i="5"/>
  <c r="P26" i="4"/>
  <c r="G59" i="4"/>
  <c r="I32" i="4"/>
  <c r="I57" i="4" s="1"/>
  <c r="I59" i="4" s="1"/>
  <c r="K59" i="4"/>
  <c r="P22" i="4"/>
  <c r="D23" i="4"/>
  <c r="E17" i="1"/>
  <c r="E52" i="1" s="1"/>
  <c r="M17" i="1"/>
  <c r="M52" i="1" s="1"/>
  <c r="D21" i="1"/>
  <c r="P12" i="1"/>
  <c r="D6" i="3" s="1"/>
  <c r="D17" i="1"/>
  <c r="D5" i="3"/>
  <c r="D11" i="3" s="1"/>
  <c r="O26" i="1"/>
  <c r="O50" i="1" s="1"/>
  <c r="N17" i="1"/>
  <c r="N52" i="1" s="1"/>
  <c r="O17" i="1"/>
  <c r="I21" i="1"/>
  <c r="I26" i="1" s="1"/>
  <c r="I50" i="1" s="1"/>
  <c r="I17" i="1"/>
  <c r="P17" i="4"/>
  <c r="L21" i="1"/>
  <c r="L26" i="1" s="1"/>
  <c r="L50" i="1" s="1"/>
  <c r="L17" i="1"/>
  <c r="H21" i="1"/>
  <c r="H26" i="1" s="1"/>
  <c r="H50" i="1" s="1"/>
  <c r="H17" i="1"/>
  <c r="H52" i="1" s="1"/>
  <c r="P20" i="1"/>
  <c r="D22" i="1"/>
  <c r="P22" i="1" s="1"/>
  <c r="D15" i="3" s="1"/>
  <c r="P13" i="1"/>
  <c r="D7" i="3" s="1"/>
  <c r="D25" i="1"/>
  <c r="P25" i="1" s="1"/>
  <c r="D18" i="3" s="1"/>
  <c r="P16" i="1"/>
  <c r="D10" i="3" s="1"/>
  <c r="C13" i="3"/>
  <c r="C19" i="3" s="1"/>
  <c r="C20" i="3" s="1"/>
  <c r="C48" i="3" s="1"/>
  <c r="P32" i="4"/>
  <c r="P57" i="4" s="1"/>
  <c r="G21" i="1"/>
  <c r="G26" i="1" s="1"/>
  <c r="G50" i="1" s="1"/>
  <c r="G17" i="1"/>
  <c r="K21" i="1"/>
  <c r="K26" i="1" s="1"/>
  <c r="K50" i="1" s="1"/>
  <c r="K17" i="1"/>
  <c r="K52" i="1" s="1"/>
  <c r="L32" i="4"/>
  <c r="L57" i="4" s="1"/>
  <c r="L59" i="4" s="1"/>
  <c r="F17" i="1"/>
  <c r="F52" i="1" s="1"/>
  <c r="J17" i="1"/>
  <c r="J52" i="1" s="1"/>
  <c r="I52" i="1" l="1"/>
  <c r="G52" i="1"/>
  <c r="O52" i="1"/>
  <c r="C49" i="3"/>
  <c r="C50" i="3" s="1"/>
  <c r="P26" i="1"/>
  <c r="P50" i="1" s="1"/>
  <c r="D13" i="3"/>
  <c r="P23" i="4"/>
  <c r="D59" i="4"/>
  <c r="P17" i="1"/>
  <c r="P21" i="1"/>
  <c r="D14" i="3" s="1"/>
  <c r="D26" i="1"/>
  <c r="D50" i="1" s="1"/>
  <c r="D52" i="1" s="1"/>
  <c r="L52" i="1"/>
  <c r="P52" i="1" l="1"/>
  <c r="P59" i="4"/>
  <c r="P63" i="4" s="1"/>
  <c r="D54" i="1" s="1"/>
  <c r="P54" i="1" s="1"/>
  <c r="D63" i="4"/>
  <c r="E61" i="4" s="1"/>
  <c r="E63" i="4" s="1"/>
  <c r="F61" i="4" s="1"/>
  <c r="F63" i="4" s="1"/>
  <c r="G61" i="4" s="1"/>
  <c r="G63" i="4" s="1"/>
  <c r="H61" i="4" s="1"/>
  <c r="H63" i="4" s="1"/>
  <c r="I61" i="4" s="1"/>
  <c r="I63" i="4" s="1"/>
  <c r="J61" i="4" s="1"/>
  <c r="J63" i="4" s="1"/>
  <c r="K61" i="4" s="1"/>
  <c r="K63" i="4" s="1"/>
  <c r="L61" i="4" s="1"/>
  <c r="L63" i="4" s="1"/>
  <c r="M61" i="4" s="1"/>
  <c r="M63" i="4" s="1"/>
  <c r="N61" i="4" s="1"/>
  <c r="N63" i="4" s="1"/>
  <c r="O61" i="4" s="1"/>
  <c r="O63" i="4" s="1"/>
  <c r="D19" i="3"/>
  <c r="D20" i="3" s="1"/>
  <c r="D48" i="3" s="1"/>
  <c r="D56" i="1" l="1"/>
  <c r="E54" i="1" s="1"/>
  <c r="E56" i="1" s="1"/>
  <c r="F54" i="1" s="1"/>
  <c r="F56" i="1" s="1"/>
  <c r="G54" i="1" s="1"/>
  <c r="G56" i="1" s="1"/>
  <c r="H54" i="1" s="1"/>
  <c r="H56" i="1" s="1"/>
  <c r="I54" i="1" s="1"/>
  <c r="I56" i="1" s="1"/>
  <c r="J54" i="1" s="1"/>
  <c r="J56" i="1" s="1"/>
  <c r="K54" i="1" s="1"/>
  <c r="K56" i="1" s="1"/>
  <c r="L54" i="1" s="1"/>
  <c r="L56" i="1" s="1"/>
  <c r="M54" i="1" s="1"/>
  <c r="M56" i="1" s="1"/>
  <c r="N54" i="1" s="1"/>
  <c r="N56" i="1" s="1"/>
  <c r="O54" i="1" s="1"/>
  <c r="O56" i="1" s="1"/>
  <c r="P56" i="1"/>
  <c r="D49" i="3"/>
  <c r="D50" i="3"/>
</calcChain>
</file>

<file path=xl/sharedStrings.xml><?xml version="1.0" encoding="utf-8"?>
<sst xmlns="http://schemas.openxmlformats.org/spreadsheetml/2006/main" count="146" uniqueCount="117">
  <si>
    <t>Item</t>
  </si>
  <si>
    <t>Cost of Item</t>
  </si>
  <si>
    <t>Owner Contributed</t>
  </si>
  <si>
    <t>Building supplies</t>
  </si>
  <si>
    <t>Labour</t>
  </si>
  <si>
    <t>Legal fees to review lease</t>
  </si>
  <si>
    <t>General Start-up Costs</t>
  </si>
  <si>
    <t>Insurance</t>
  </si>
  <si>
    <t>Business License</t>
  </si>
  <si>
    <t>Office Supplies</t>
  </si>
  <si>
    <t>Office Furniture (desk, filing cabinet)</t>
  </si>
  <si>
    <t>Computer, printer, fax machine</t>
  </si>
  <si>
    <t>Accounting System</t>
  </si>
  <si>
    <t>Accounting Consultation to set up books</t>
  </si>
  <si>
    <t>Legal fees to review contracts</t>
  </si>
  <si>
    <t>Inventory</t>
  </si>
  <si>
    <t>Product 1</t>
  </si>
  <si>
    <t>Product 2</t>
  </si>
  <si>
    <t>Product 3</t>
  </si>
  <si>
    <t>Product 4</t>
  </si>
  <si>
    <t>Product 5</t>
  </si>
  <si>
    <t>Product 6</t>
  </si>
  <si>
    <t>SUBTOTAL</t>
  </si>
  <si>
    <t>Cash</t>
  </si>
  <si>
    <t>Working capital</t>
  </si>
  <si>
    <t>TOTALS</t>
  </si>
  <si>
    <t>Percentage Contribution</t>
  </si>
  <si>
    <t>Cash Flow Forecast - Year 1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</si>
  <si>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</si>
  <si>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</si>
  <si>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</si>
  <si>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</si>
  <si>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</si>
  <si>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</si>
  <si>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</si>
  <si>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</si>
  <si>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</si>
  <si>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</si>
  <si>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</si>
  <si>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</si>
  <si>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</si>
  <si>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</si>
  <si>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Assumptions - sales per month</t>
  </si>
  <si>
    <t>Cash Inflow</t>
  </si>
  <si>
    <t>Avg $</t>
  </si>
  <si>
    <t>Total Cash Sales</t>
  </si>
  <si>
    <t>Sensitivity Analysis - % of Sales</t>
  </si>
  <si>
    <t xml:space="preserve">Owner's Investment </t>
  </si>
  <si>
    <t>Total Other Cash Inflow</t>
  </si>
  <si>
    <t>(A) TOTAL CASH INFLOW</t>
  </si>
  <si>
    <t>Cash Outflow</t>
  </si>
  <si>
    <t>Direct Costs</t>
  </si>
  <si>
    <t>Margin</t>
  </si>
  <si>
    <t>(B) TOTAL DIRECT COSTS</t>
  </si>
  <si>
    <t>General Expenses</t>
  </si>
  <si>
    <t>Owner's salary</t>
  </si>
  <si>
    <t>Employee</t>
  </si>
  <si>
    <t>Legal</t>
  </si>
  <si>
    <t>Accounting</t>
  </si>
  <si>
    <t>Advertising and promotion</t>
  </si>
  <si>
    <t>Rent</t>
  </si>
  <si>
    <t>Property taxes</t>
  </si>
  <si>
    <t>Utilities</t>
  </si>
  <si>
    <t>Bank Charges</t>
  </si>
  <si>
    <t>Office supplies &amp; postage</t>
  </si>
  <si>
    <t>Telephone &amp; Internet</t>
  </si>
  <si>
    <t>Alarm System</t>
  </si>
  <si>
    <t>Subscriptions &amp; Memberships</t>
  </si>
  <si>
    <t>Training</t>
  </si>
  <si>
    <t>Miscellaneous</t>
  </si>
  <si>
    <t xml:space="preserve">     (C) TOTAL GENERAL EXPENSES </t>
  </si>
  <si>
    <t xml:space="preserve">Other disbursements </t>
  </si>
  <si>
    <t xml:space="preserve">     (D) TOTAL OTHER DISBURSEMENTS </t>
  </si>
  <si>
    <t xml:space="preserve">(E) TOTAL CASH OUTFLOW (B+C+D) </t>
  </si>
  <si>
    <t xml:space="preserve">(F)  NET CASHFLOW (A-E) </t>
  </si>
  <si>
    <t>(G)  CASH FROM PREVIOUS PERIOD</t>
  </si>
  <si>
    <t>(J) CUMULATIVE CASHFLOW (F+G)</t>
  </si>
  <si>
    <t>Cash Flow Forecast - Year 2</t>
  </si>
  <si>
    <t>Assumptions - Sales per month</t>
  </si>
  <si>
    <t>Projected Income Statement</t>
  </si>
  <si>
    <t>Year 1</t>
  </si>
  <si>
    <t>Year 2</t>
  </si>
  <si>
    <t>Revenues</t>
  </si>
  <si>
    <t>Sales</t>
  </si>
  <si>
    <t>(A) Total Sales</t>
  </si>
  <si>
    <t xml:space="preserve">Cost of Goods Sold </t>
  </si>
  <si>
    <t>(F) Cost of Goods Sold</t>
  </si>
  <si>
    <t>(G)  GROSS MARGIN (A-F)</t>
  </si>
  <si>
    <t xml:space="preserve"> Expenses </t>
  </si>
  <si>
    <t xml:space="preserve">     (I) TOTAL GENERAL EXPENSES </t>
  </si>
  <si>
    <t xml:space="preserve">Start up Costs </t>
  </si>
  <si>
    <t xml:space="preserve">     (J) TOTAL OTHER EXPENSES </t>
  </si>
  <si>
    <t xml:space="preserve">(K) TOTAL EXPENSES </t>
  </si>
  <si>
    <t xml:space="preserve"> NET PROFIT BEFORE TAX (G-K)</t>
  </si>
  <si>
    <t xml:space="preserve"> NET PROFIT AFTER TAX</t>
  </si>
  <si>
    <t xml:space="preserve">Income statements are automatically created </t>
  </si>
  <si>
    <t>Ensure to complete start up cost Sheet before completing cashflow</t>
  </si>
  <si>
    <t>Ensure to change the months of the year to start the projections</t>
  </si>
  <si>
    <t>Loan #2</t>
  </si>
  <si>
    <t>A</t>
  </si>
  <si>
    <t>B</t>
  </si>
  <si>
    <t>Column A must equal B</t>
  </si>
  <si>
    <t>Start-up Costs (from column A)</t>
  </si>
  <si>
    <t>Loan Payment 1</t>
  </si>
  <si>
    <t>Loan Payment 2 and 3</t>
  </si>
  <si>
    <t>Employer Payroll Cost, CPP, EI, Health Tax, WSIB</t>
  </si>
  <si>
    <t>Loan 1</t>
  </si>
  <si>
    <t>Loan  2 and 3</t>
  </si>
  <si>
    <t>Loan #3</t>
  </si>
  <si>
    <t>Employer Payroll Tax CPP EI Health Tax WSIB</t>
  </si>
  <si>
    <t xml:space="preserve"> Loan 1</t>
  </si>
  <si>
    <t xml:space="preserve"> Loan 2 and 3</t>
  </si>
  <si>
    <t>Income Tax on Residual Income(estimated at 29%)</t>
  </si>
  <si>
    <t>Costs</t>
  </si>
  <si>
    <t>Building-Leasehold Improvements</t>
  </si>
  <si>
    <t>Equipment</t>
  </si>
  <si>
    <t>Trenval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</si>
</sst>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_-* #,##0_-;\-* #,##0_-;_-* &quot;-&quot;_-;_-@_-"/>
    <numFmt numFmtId="165" formatCode="0.0%"/>
    <numFmt numFmtId="166" formatCode="&quot;$&quot;#,##0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0" xfId="0" applyFont="1" applyFill="1"/>
    <xf numFmtId="0" fontId="3" fillId="2" borderId="0" xfId="0" applyFont="1" applyFill="1" applyAlignment="1">
      <alignment horizontal="right" wrapText="1"/>
    </xf>
    <xf numFmtId="5" fontId="3" fillId="2" borderId="0" xfId="0" applyNumberFormat="1" applyFont="1" applyFill="1" applyAlignment="1">
      <alignment wrapText="1"/>
    </xf>
    <xf numFmtId="0" fontId="1" fillId="2" borderId="0" xfId="0" applyFont="1" applyFill="1"/>
    <xf numFmtId="38" fontId="1" fillId="2" borderId="0" xfId="0" applyNumberFormat="1" applyFont="1" applyFill="1" applyAlignment="1">
      <alignment horizontal="center"/>
    </xf>
    <xf numFmtId="6" fontId="1" fillId="2" borderId="0" xfId="0" applyNumberFormat="1" applyFont="1" applyFill="1" applyAlignment="1">
      <alignment horizontal="right"/>
    </xf>
    <xf numFmtId="38" fontId="1" fillId="2" borderId="0" xfId="0" applyNumberFormat="1" applyFont="1" applyFill="1"/>
    <xf numFmtId="38" fontId="4" fillId="2" borderId="4" xfId="0" applyNumberFormat="1" applyFont="1" applyFill="1" applyBorder="1" applyAlignment="1">
      <alignment horizontal="center"/>
    </xf>
    <xf numFmtId="38" fontId="4" fillId="2" borderId="0" xfId="0" applyNumberFormat="1" applyFont="1" applyFill="1"/>
    <xf numFmtId="0" fontId="4" fillId="3" borderId="6" xfId="0" applyFont="1" applyFill="1" applyBorder="1"/>
    <xf numFmtId="2" fontId="3" fillId="2" borderId="7" xfId="0" applyNumberFormat="1" applyFont="1" applyFill="1" applyBorder="1" applyAlignment="1">
      <alignment horizontal="right"/>
    </xf>
    <xf numFmtId="164" fontId="1" fillId="2" borderId="5" xfId="0" applyNumberFormat="1" applyFont="1" applyFill="1" applyBorder="1"/>
    <xf numFmtId="38" fontId="4" fillId="2" borderId="8" xfId="0" applyNumberFormat="1" applyFont="1" applyFill="1" applyBorder="1"/>
    <xf numFmtId="0" fontId="3" fillId="2" borderId="6" xfId="0" applyFont="1" applyFill="1" applyBorder="1" applyAlignment="1">
      <alignment horizontal="left"/>
    </xf>
    <xf numFmtId="6" fontId="4" fillId="2" borderId="8" xfId="0" applyNumberFormat="1" applyFont="1" applyFill="1" applyBorder="1"/>
    <xf numFmtId="0" fontId="4" fillId="2" borderId="6" xfId="0" applyFont="1" applyFill="1" applyBorder="1" applyAlignment="1">
      <alignment horizontal="left"/>
    </xf>
    <xf numFmtId="38" fontId="4" fillId="2" borderId="5" xfId="0" applyNumberFormat="1" applyFont="1" applyFill="1" applyBorder="1"/>
    <xf numFmtId="0" fontId="4" fillId="4" borderId="7" xfId="0" applyFont="1" applyFill="1" applyBorder="1" applyAlignment="1">
      <alignment horizontal="left"/>
    </xf>
    <xf numFmtId="9" fontId="4" fillId="4" borderId="5" xfId="0" applyNumberFormat="1" applyFont="1" applyFill="1" applyBorder="1"/>
    <xf numFmtId="6" fontId="4" fillId="4" borderId="8" xfId="0" applyNumberFormat="1" applyFont="1" applyFill="1" applyBorder="1"/>
    <xf numFmtId="0" fontId="3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indent="2"/>
    </xf>
    <xf numFmtId="0" fontId="4" fillId="2" borderId="7" xfId="0" applyFont="1" applyFill="1" applyBorder="1" applyAlignment="1">
      <alignment horizontal="left" indent="2"/>
    </xf>
    <xf numFmtId="6" fontId="4" fillId="2" borderId="5" xfId="0" applyNumberFormat="1" applyFont="1" applyFill="1" applyBorder="1"/>
    <xf numFmtId="0" fontId="5" fillId="2" borderId="6" xfId="0" applyFont="1" applyFill="1" applyBorder="1"/>
    <xf numFmtId="0" fontId="4" fillId="2" borderId="7" xfId="0" applyFont="1" applyFill="1" applyBorder="1"/>
    <xf numFmtId="38" fontId="1" fillId="2" borderId="9" xfId="0" applyNumberFormat="1" applyFont="1" applyFill="1" applyBorder="1"/>
    <xf numFmtId="38" fontId="1" fillId="2" borderId="5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/>
    <xf numFmtId="6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6" fillId="2" borderId="0" xfId="0" applyFont="1" applyFill="1"/>
    <xf numFmtId="38" fontId="6" fillId="2" borderId="0" xfId="0" applyNumberFormat="1" applyFont="1" applyFill="1" applyAlignment="1">
      <alignment horizontal="right"/>
    </xf>
    <xf numFmtId="0" fontId="4" fillId="2" borderId="1" xfId="0" applyFont="1" applyFill="1" applyBorder="1"/>
    <xf numFmtId="0" fontId="5" fillId="2" borderId="0" xfId="0" applyFont="1" applyFill="1"/>
    <xf numFmtId="0" fontId="4" fillId="3" borderId="10" xfId="0" applyFont="1" applyFill="1" applyBorder="1"/>
    <xf numFmtId="38" fontId="4" fillId="3" borderId="11" xfId="0" applyNumberFormat="1" applyFont="1" applyFill="1" applyBorder="1" applyAlignment="1">
      <alignment horizontal="right"/>
    </xf>
    <xf numFmtId="0" fontId="5" fillId="2" borderId="10" xfId="0" applyFont="1" applyFill="1" applyBorder="1"/>
    <xf numFmtId="38" fontId="4" fillId="2" borderId="11" xfId="0" applyNumberFormat="1" applyFont="1" applyFill="1" applyBorder="1" applyAlignment="1">
      <alignment horizontal="right"/>
    </xf>
    <xf numFmtId="38" fontId="3" fillId="2" borderId="12" xfId="0" applyNumberFormat="1" applyFont="1" applyFill="1" applyBorder="1" applyAlignment="1">
      <alignment horizontal="right"/>
    </xf>
    <xf numFmtId="38" fontId="3" fillId="2" borderId="11" xfId="0" applyNumberFormat="1" applyFont="1" applyFill="1" applyBorder="1" applyAlignment="1">
      <alignment horizontal="right"/>
    </xf>
    <xf numFmtId="166" fontId="1" fillId="2" borderId="0" xfId="0" applyNumberFormat="1" applyFont="1" applyFill="1"/>
    <xf numFmtId="6" fontId="4" fillId="2" borderId="7" xfId="0" applyNumberFormat="1" applyFont="1" applyFill="1" applyBorder="1" applyAlignment="1">
      <alignment horizontal="right"/>
    </xf>
    <xf numFmtId="166" fontId="4" fillId="2" borderId="0" xfId="0" applyNumberFormat="1" applyFont="1" applyFill="1"/>
    <xf numFmtId="38" fontId="3" fillId="2" borderId="5" xfId="0" applyNumberFormat="1" applyFont="1" applyFill="1" applyBorder="1" applyAlignment="1">
      <alignment horizontal="right"/>
    </xf>
    <xf numFmtId="38" fontId="4" fillId="2" borderId="5" xfId="0" applyNumberFormat="1" applyFont="1" applyFill="1" applyBorder="1" applyAlignment="1">
      <alignment horizontal="right"/>
    </xf>
    <xf numFmtId="6" fontId="4" fillId="2" borderId="5" xfId="0" applyNumberFormat="1" applyFont="1" applyFill="1" applyBorder="1" applyAlignment="1">
      <alignment horizontal="right"/>
    </xf>
    <xf numFmtId="38" fontId="3" fillId="3" borderId="5" xfId="0" applyNumberFormat="1" applyFont="1" applyFill="1" applyBorder="1" applyAlignment="1">
      <alignment horizontal="right"/>
    </xf>
    <xf numFmtId="38" fontId="5" fillId="2" borderId="7" xfId="0" applyNumberFormat="1" applyFont="1" applyFill="1" applyBorder="1" applyAlignment="1">
      <alignment horizontal="right"/>
    </xf>
    <xf numFmtId="38" fontId="1" fillId="2" borderId="5" xfId="0" applyNumberFormat="1" applyFont="1" applyFill="1" applyBorder="1" applyAlignment="1">
      <alignment horizontal="right"/>
    </xf>
    <xf numFmtId="0" fontId="3" fillId="2" borderId="6" xfId="0" applyFont="1" applyFill="1" applyBorder="1"/>
    <xf numFmtId="38" fontId="3" fillId="2" borderId="7" xfId="0" applyNumberFormat="1" applyFont="1" applyFill="1" applyBorder="1" applyAlignment="1">
      <alignment horizontal="right"/>
    </xf>
    <xf numFmtId="0" fontId="4" fillId="3" borderId="13" xfId="0" applyFont="1" applyFill="1" applyBorder="1"/>
    <xf numFmtId="38" fontId="3" fillId="3" borderId="14" xfId="0" applyNumberFormat="1" applyFont="1" applyFill="1" applyBorder="1" applyAlignment="1">
      <alignment horizontal="right"/>
    </xf>
    <xf numFmtId="0" fontId="4" fillId="2" borderId="15" xfId="0" applyFont="1" applyFill="1" applyBorder="1"/>
    <xf numFmtId="6" fontId="4" fillId="2" borderId="16" xfId="0" applyNumberFormat="1" applyFont="1" applyFill="1" applyBorder="1" applyAlignment="1">
      <alignment horizontal="right"/>
    </xf>
    <xf numFmtId="38" fontId="3" fillId="2" borderId="0" xfId="0" applyNumberFormat="1" applyFont="1" applyFill="1" applyAlignment="1">
      <alignment horizontal="right"/>
    </xf>
    <xf numFmtId="0" fontId="3" fillId="2" borderId="10" xfId="0" applyFont="1" applyFill="1" applyBorder="1" applyAlignment="1">
      <alignment horizontal="left"/>
    </xf>
    <xf numFmtId="38" fontId="3" fillId="2" borderId="0" xfId="0" applyNumberFormat="1" applyFont="1" applyFill="1" applyAlignment="1">
      <alignment horizontal="right" wrapText="1"/>
    </xf>
    <xf numFmtId="0" fontId="4" fillId="2" borderId="15" xfId="0" applyFont="1" applyFill="1" applyBorder="1" applyAlignment="1">
      <alignment horizontal="right"/>
    </xf>
    <xf numFmtId="5" fontId="4" fillId="2" borderId="17" xfId="0" applyNumberFormat="1" applyFont="1" applyFill="1" applyBorder="1" applyAlignment="1">
      <alignment wrapText="1"/>
    </xf>
    <xf numFmtId="5" fontId="4" fillId="2" borderId="0" xfId="0" applyNumberFormat="1" applyFont="1" applyFill="1" applyAlignment="1">
      <alignment wrapText="1"/>
    </xf>
    <xf numFmtId="38" fontId="0" fillId="2" borderId="0" xfId="0" applyNumberFormat="1" applyFill="1"/>
    <xf numFmtId="164" fontId="1" fillId="2" borderId="5" xfId="0" applyNumberFormat="1" applyFont="1" applyFill="1" applyBorder="1" applyProtection="1">
      <protection locked="0"/>
    </xf>
    <xf numFmtId="2" fontId="3" fillId="2" borderId="7" xfId="0" applyNumberFormat="1" applyFont="1" applyFill="1" applyBorder="1" applyAlignment="1" applyProtection="1">
      <alignment horizontal="righ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164" fontId="1" fillId="0" borderId="5" xfId="0" applyNumberFormat="1" applyFont="1" applyBorder="1"/>
    <xf numFmtId="38" fontId="1" fillId="0" borderId="0" xfId="0" applyNumberFormat="1" applyFont="1"/>
    <xf numFmtId="0" fontId="3" fillId="0" borderId="6" xfId="0" applyFont="1" applyBorder="1" applyAlignment="1">
      <alignment horizontal="left"/>
    </xf>
    <xf numFmtId="0" fontId="5" fillId="0" borderId="7" xfId="0" applyFont="1" applyBorder="1"/>
    <xf numFmtId="38" fontId="4" fillId="0" borderId="0" xfId="0" applyNumberFormat="1" applyFont="1"/>
    <xf numFmtId="0" fontId="4" fillId="0" borderId="0" xfId="0" applyFont="1"/>
    <xf numFmtId="6" fontId="4" fillId="2" borderId="8" xfId="0" applyNumberFormat="1" applyFont="1" applyFill="1" applyBorder="1" applyProtection="1">
      <protection locked="0"/>
    </xf>
    <xf numFmtId="38" fontId="3" fillId="2" borderId="11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Border="1" applyAlignment="1">
      <alignment horizontal="left"/>
    </xf>
    <xf numFmtId="6" fontId="4" fillId="0" borderId="8" xfId="0" applyNumberFormat="1" applyFont="1" applyBorder="1"/>
    <xf numFmtId="0" fontId="1" fillId="0" borderId="0" xfId="0" applyFont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8" fontId="3" fillId="0" borderId="0" xfId="0" applyNumberFormat="1" applyFont="1" applyAlignment="1">
      <alignment horizontal="right" wrapText="1"/>
    </xf>
    <xf numFmtId="38" fontId="3" fillId="0" borderId="5" xfId="0" applyNumberFormat="1" applyFont="1" applyBorder="1" applyAlignment="1">
      <alignment horizontal="right" wrapText="1"/>
    </xf>
    <xf numFmtId="0" fontId="3" fillId="0" borderId="0" xfId="0" applyFont="1"/>
    <xf numFmtId="165" fontId="1" fillId="2" borderId="0" xfId="0" applyNumberFormat="1" applyFont="1" applyFill="1"/>
    <xf numFmtId="0" fontId="4" fillId="0" borderId="18" xfId="0" applyFont="1" applyBorder="1" applyAlignment="1">
      <alignment horizontal="right"/>
    </xf>
    <xf numFmtId="6" fontId="4" fillId="0" borderId="19" xfId="0" applyNumberFormat="1" applyFont="1" applyBorder="1" applyAlignment="1">
      <alignment horizontal="center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38" fontId="4" fillId="2" borderId="11" xfId="0" applyNumberFormat="1" applyFont="1" applyFill="1" applyBorder="1"/>
    <xf numFmtId="0" fontId="2" fillId="2" borderId="5" xfId="0" applyFont="1" applyFill="1" applyBorder="1"/>
    <xf numFmtId="0" fontId="4" fillId="0" borderId="5" xfId="0" applyFont="1" applyBorder="1" applyAlignment="1">
      <alignment horizontal="right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2" borderId="5" xfId="0" applyFont="1" applyFill="1" applyBorder="1"/>
    <xf numFmtId="0" fontId="3" fillId="0" borderId="6" xfId="0" applyFont="1" applyBorder="1" applyAlignment="1" applyProtection="1">
      <alignment horizontal="left"/>
      <protection locked="0"/>
    </xf>
    <xf numFmtId="38" fontId="3" fillId="0" borderId="0" xfId="0" applyNumberFormat="1" applyFont="1" applyAlignment="1">
      <alignment wrapText="1"/>
    </xf>
    <xf numFmtId="5" fontId="4" fillId="0" borderId="14" xfId="0" applyNumberFormat="1" applyFont="1" applyBorder="1" applyAlignment="1">
      <alignment wrapText="1"/>
    </xf>
    <xf numFmtId="9" fontId="3" fillId="0" borderId="0" xfId="1" applyFont="1" applyFill="1" applyBorder="1" applyAlignment="1">
      <alignment wrapText="1"/>
    </xf>
    <xf numFmtId="9" fontId="3" fillId="0" borderId="4" xfId="1" applyFont="1" applyFill="1" applyBorder="1" applyAlignment="1">
      <alignment wrapText="1"/>
    </xf>
    <xf numFmtId="9" fontId="3" fillId="0" borderId="0" xfId="1" applyFont="1" applyFill="1"/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4" fillId="2" borderId="20" xfId="0" applyFont="1" applyFill="1" applyBorder="1" applyAlignment="1">
      <alignment horizontal="center" wrapText="1"/>
    </xf>
    <xf numFmtId="164" fontId="0" fillId="2" borderId="5" xfId="0" applyNumberFormat="1" applyFill="1" applyBorder="1"/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5" borderId="5" xfId="0" applyFont="1" applyFill="1" applyBorder="1"/>
    <xf numFmtId="0" fontId="4" fillId="5" borderId="7" xfId="0" applyFont="1" applyFill="1" applyBorder="1"/>
    <xf numFmtId="38" fontId="1" fillId="5" borderId="5" xfId="0" applyNumberFormat="1" applyFont="1" applyFill="1" applyBorder="1"/>
    <xf numFmtId="6" fontId="4" fillId="5" borderId="5" xfId="0" applyNumberFormat="1" applyFont="1" applyFill="1" applyBorder="1"/>
    <xf numFmtId="38" fontId="1" fillId="5" borderId="9" xfId="0" applyNumberFormat="1" applyFont="1" applyFill="1" applyBorder="1"/>
    <xf numFmtId="0" fontId="4" fillId="5" borderId="5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38" fontId="4" fillId="5" borderId="5" xfId="0" applyNumberFormat="1" applyFont="1" applyFill="1" applyBorder="1"/>
    <xf numFmtId="6" fontId="4" fillId="5" borderId="8" xfId="0" applyNumberFormat="1" applyFont="1" applyFill="1" applyBorder="1"/>
    <xf numFmtId="0" fontId="4" fillId="5" borderId="5" xfId="0" applyFont="1" applyFill="1" applyBorder="1" applyAlignment="1">
      <alignment horizontal="left" indent="2"/>
    </xf>
    <xf numFmtId="0" fontId="4" fillId="5" borderId="7" xfId="0" applyFont="1" applyFill="1" applyBorder="1" applyAlignment="1">
      <alignment horizontal="left" indent="2"/>
    </xf>
    <xf numFmtId="0" fontId="5" fillId="5" borderId="5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5" xfId="0" applyFont="1" applyFill="1" applyBorder="1"/>
    <xf numFmtId="0" fontId="5" fillId="5" borderId="7" xfId="0" applyFont="1" applyFill="1" applyBorder="1"/>
    <xf numFmtId="0" fontId="4" fillId="5" borderId="16" xfId="0" applyFont="1" applyFill="1" applyBorder="1" applyAlignment="1">
      <alignment horizontal="left"/>
    </xf>
    <xf numFmtId="6" fontId="4" fillId="5" borderId="21" xfId="0" applyNumberFormat="1" applyFont="1" applyFill="1" applyBorder="1"/>
    <xf numFmtId="6" fontId="4" fillId="5" borderId="17" xfId="0" applyNumberFormat="1" applyFont="1" applyFill="1" applyBorder="1"/>
    <xf numFmtId="38" fontId="4" fillId="6" borderId="22" xfId="0" applyNumberFormat="1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2" fontId="3" fillId="6" borderId="7" xfId="0" applyNumberFormat="1" applyFont="1" applyFill="1" applyBorder="1" applyAlignment="1" applyProtection="1">
      <alignment horizontal="right"/>
      <protection locked="0"/>
    </xf>
    <xf numFmtId="164" fontId="1" fillId="6" borderId="11" xfId="0" applyNumberFormat="1" applyFont="1" applyFill="1" applyBorder="1" applyProtection="1">
      <protection locked="0"/>
    </xf>
    <xf numFmtId="164" fontId="1" fillId="6" borderId="5" xfId="0" applyNumberFormat="1" applyFont="1" applyFill="1" applyBorder="1" applyProtection="1">
      <protection locked="0"/>
    </xf>
    <xf numFmtId="9" fontId="3" fillId="6" borderId="7" xfId="0" applyNumberFormat="1" applyFont="1" applyFill="1" applyBorder="1" applyAlignment="1" applyProtection="1">
      <alignment horizontal="left"/>
      <protection locked="0"/>
    </xf>
    <xf numFmtId="164" fontId="1" fillId="7" borderId="5" xfId="0" applyNumberFormat="1" applyFont="1" applyFill="1" applyBorder="1" applyProtection="1">
      <protection locked="0"/>
    </xf>
    <xf numFmtId="2" fontId="3" fillId="7" borderId="7" xfId="0" applyNumberFormat="1" applyFont="1" applyFill="1" applyBorder="1" applyAlignment="1" applyProtection="1">
      <alignment horizontal="right"/>
      <protection locked="0"/>
    </xf>
    <xf numFmtId="9" fontId="3" fillId="7" borderId="7" xfId="0" applyNumberFormat="1" applyFont="1" applyFill="1" applyBorder="1" applyAlignment="1" applyProtection="1">
      <alignment horizontal="left"/>
      <protection locked="0"/>
    </xf>
    <xf numFmtId="0" fontId="4" fillId="5" borderId="6" xfId="0" applyFont="1" applyFill="1" applyBorder="1"/>
    <xf numFmtId="0" fontId="4" fillId="5" borderId="6" xfId="0" applyFont="1" applyFill="1" applyBorder="1" applyAlignment="1">
      <alignment horizontal="left" indent="2"/>
    </xf>
    <xf numFmtId="0" fontId="5" fillId="5" borderId="6" xfId="0" applyFont="1" applyFill="1" applyBorder="1" applyAlignment="1">
      <alignment horizontal="left"/>
    </xf>
    <xf numFmtId="164" fontId="1" fillId="5" borderId="5" xfId="0" applyNumberFormat="1" applyFont="1" applyFill="1" applyBorder="1" applyProtection="1">
      <protection locked="0"/>
    </xf>
    <xf numFmtId="0" fontId="5" fillId="5" borderId="6" xfId="0" applyFont="1" applyFill="1" applyBorder="1"/>
    <xf numFmtId="0" fontId="4" fillId="5" borderId="15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24" xfId="0" applyFont="1" applyFill="1" applyBorder="1" applyAlignment="1">
      <alignment horizontal="left" wrapText="1"/>
    </xf>
    <xf numFmtId="38" fontId="4" fillId="5" borderId="23" xfId="0" applyNumberFormat="1" applyFont="1" applyFill="1" applyBorder="1" applyAlignment="1" applyProtection="1">
      <alignment horizontal="center" wrapText="1"/>
      <protection locked="0"/>
    </xf>
    <xf numFmtId="38" fontId="4" fillId="5" borderId="12" xfId="0" applyNumberFormat="1" applyFont="1" applyFill="1" applyBorder="1" applyAlignment="1" applyProtection="1">
      <alignment horizontal="center" wrapText="1"/>
      <protection locked="0"/>
    </xf>
    <xf numFmtId="38" fontId="3" fillId="5" borderId="5" xfId="0" applyNumberFormat="1" applyFont="1" applyFill="1" applyBorder="1" applyAlignment="1" applyProtection="1">
      <alignment wrapText="1"/>
      <protection locked="0"/>
    </xf>
    <xf numFmtId="38" fontId="3" fillId="5" borderId="9" xfId="0" applyNumberFormat="1" applyFont="1" applyFill="1" applyBorder="1" applyAlignment="1" applyProtection="1">
      <alignment wrapText="1"/>
      <protection locked="0"/>
    </xf>
    <xf numFmtId="38" fontId="3" fillId="5" borderId="8" xfId="0" applyNumberFormat="1" applyFont="1" applyFill="1" applyBorder="1" applyAlignment="1" applyProtection="1">
      <alignment wrapText="1"/>
      <protection locked="0"/>
    </xf>
    <xf numFmtId="9" fontId="4" fillId="5" borderId="25" xfId="1" applyFont="1" applyFill="1" applyBorder="1"/>
    <xf numFmtId="9" fontId="3" fillId="5" borderId="26" xfId="1" applyFont="1" applyFill="1" applyBorder="1" applyAlignment="1">
      <alignment wrapText="1"/>
    </xf>
    <xf numFmtId="9" fontId="3" fillId="5" borderId="27" xfId="1" applyFont="1" applyFill="1" applyBorder="1" applyAlignment="1">
      <alignment wrapText="1"/>
    </xf>
    <xf numFmtId="9" fontId="3" fillId="5" borderId="28" xfId="1" applyFont="1" applyFill="1" applyBorder="1" applyAlignment="1">
      <alignment wrapText="1"/>
    </xf>
    <xf numFmtId="0" fontId="3" fillId="7" borderId="10" xfId="0" applyFont="1" applyFill="1" applyBorder="1" applyAlignment="1" applyProtection="1">
      <alignment horizontal="left"/>
      <protection locked="0"/>
    </xf>
    <xf numFmtId="38" fontId="3" fillId="7" borderId="8" xfId="0" applyNumberFormat="1" applyFont="1" applyFill="1" applyBorder="1" applyAlignment="1" applyProtection="1">
      <alignment horizontal="right" wrapText="1"/>
      <protection locked="0"/>
    </xf>
    <xf numFmtId="38" fontId="3" fillId="7" borderId="7" xfId="0" applyNumberFormat="1" applyFont="1" applyFill="1" applyBorder="1" applyAlignment="1" applyProtection="1">
      <alignment horizontal="right" wrapText="1"/>
      <protection locked="0"/>
    </xf>
    <xf numFmtId="38" fontId="3" fillId="7" borderId="5" xfId="0" applyNumberFormat="1" applyFont="1" applyFill="1" applyBorder="1" applyAlignment="1" applyProtection="1">
      <alignment horizontal="right" wrapText="1"/>
      <protection locked="0"/>
    </xf>
    <xf numFmtId="38" fontId="3" fillId="7" borderId="9" xfId="0" applyNumberFormat="1" applyFont="1" applyFill="1" applyBorder="1" applyAlignment="1" applyProtection="1">
      <alignment horizontal="right" wrapText="1"/>
      <protection locked="0"/>
    </xf>
    <xf numFmtId="38" fontId="3" fillId="7" borderId="23" xfId="0" applyNumberFormat="1" applyFont="1" applyFill="1" applyBorder="1" applyAlignment="1" applyProtection="1">
      <alignment horizontal="right" wrapText="1"/>
      <protection locked="0"/>
    </xf>
    <xf numFmtId="38" fontId="3" fillId="7" borderId="12" xfId="0" applyNumberFormat="1" applyFont="1" applyFill="1" applyBorder="1" applyAlignment="1" applyProtection="1">
      <alignment horizontal="right" wrapText="1"/>
      <protection locked="0"/>
    </xf>
    <xf numFmtId="38" fontId="3" fillId="7" borderId="24" xfId="0" applyNumberFormat="1" applyFont="1" applyFill="1" applyBorder="1" applyAlignment="1" applyProtection="1">
      <alignment horizontal="right" wrapText="1"/>
      <protection locked="0"/>
    </xf>
    <xf numFmtId="38" fontId="4" fillId="5" borderId="4" xfId="0" applyNumberFormat="1" applyFont="1" applyFill="1" applyBorder="1" applyAlignment="1" applyProtection="1">
      <alignment horizontal="center"/>
      <protection locked="0"/>
    </xf>
    <xf numFmtId="6" fontId="4" fillId="5" borderId="2" xfId="0" applyNumberFormat="1" applyFont="1" applyFill="1" applyBorder="1" applyAlignment="1">
      <alignment horizontal="center"/>
    </xf>
    <xf numFmtId="0" fontId="1" fillId="7" borderId="10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zoomScale="90" workbookViewId="0">
      <selection activeCell="J3" sqref="J3"/>
    </sheetView>
  </sheetViews>
  <sheetFormatPr defaultColWidth="9.109375" defaultRowHeight="13.2" x14ac:dyDescent="0.25"/>
  <cols>
    <col min="1" max="1" width="46" style="3" customWidth="1"/>
    <col min="2" max="5" width="12.33203125" style="2" customWidth="1"/>
    <col min="6" max="6" width="14.88671875" style="2" customWidth="1"/>
    <col min="7" max="7" width="2.5546875" style="2" customWidth="1"/>
    <col min="8" max="8" width="8.109375" style="2" bestFit="1" customWidth="1"/>
    <col min="9" max="16384" width="9.109375" style="3"/>
  </cols>
  <sheetData>
    <row r="1" spans="1:11" ht="18" thickBot="1" x14ac:dyDescent="0.35">
      <c r="A1" s="1" t="s">
        <v>113</v>
      </c>
      <c r="B1" s="8" t="s">
        <v>99</v>
      </c>
      <c r="H1" s="8" t="s">
        <v>100</v>
      </c>
    </row>
    <row r="2" spans="1:11" s="10" customFormat="1" ht="26.4" x14ac:dyDescent="0.25">
      <c r="A2" s="4" t="s">
        <v>0</v>
      </c>
      <c r="B2" s="5" t="s">
        <v>1</v>
      </c>
      <c r="C2" s="6" t="s">
        <v>2</v>
      </c>
      <c r="D2" s="7" t="s">
        <v>116</v>
      </c>
      <c r="E2" s="114" t="s">
        <v>98</v>
      </c>
      <c r="F2" s="5" t="s">
        <v>108</v>
      </c>
      <c r="G2" s="8"/>
      <c r="H2" s="9" t="s">
        <v>41</v>
      </c>
    </row>
    <row r="3" spans="1:11" s="10" customFormat="1" x14ac:dyDescent="0.25">
      <c r="A3" s="151" t="s">
        <v>114</v>
      </c>
      <c r="B3" s="152"/>
      <c r="C3" s="153"/>
      <c r="D3" s="154"/>
      <c r="E3" s="155"/>
      <c r="F3" s="152"/>
      <c r="G3" s="8"/>
      <c r="H3" s="112"/>
      <c r="J3" s="117"/>
    </row>
    <row r="4" spans="1:11" s="10" customFormat="1" x14ac:dyDescent="0.25">
      <c r="A4" s="175" t="s">
        <v>3</v>
      </c>
      <c r="B4" s="166"/>
      <c r="C4" s="167"/>
      <c r="D4" s="168"/>
      <c r="E4" s="169"/>
      <c r="F4" s="166"/>
      <c r="G4" s="70"/>
      <c r="H4" s="92">
        <f>SUM(C4:F4)</f>
        <v>0</v>
      </c>
    </row>
    <row r="5" spans="1:11" s="10" customFormat="1" x14ac:dyDescent="0.25">
      <c r="A5" s="175" t="s">
        <v>115</v>
      </c>
      <c r="B5" s="166"/>
      <c r="C5" s="167"/>
      <c r="D5" s="168"/>
      <c r="E5" s="169"/>
      <c r="F5" s="166"/>
      <c r="G5" s="70"/>
      <c r="H5" s="92">
        <f>SUM(C5:F5)</f>
        <v>0</v>
      </c>
    </row>
    <row r="6" spans="1:11" s="10" customFormat="1" x14ac:dyDescent="0.25">
      <c r="A6" s="165" t="s">
        <v>4</v>
      </c>
      <c r="B6" s="166"/>
      <c r="C6" s="167"/>
      <c r="D6" s="168"/>
      <c r="E6" s="169"/>
      <c r="F6" s="166"/>
      <c r="G6" s="70"/>
      <c r="H6" s="92">
        <f>SUM(C6:F6)</f>
        <v>0</v>
      </c>
    </row>
    <row r="7" spans="1:11" s="10" customFormat="1" x14ac:dyDescent="0.25">
      <c r="A7" s="165" t="s">
        <v>5</v>
      </c>
      <c r="B7" s="170"/>
      <c r="C7" s="171"/>
      <c r="D7" s="168"/>
      <c r="E7" s="172"/>
      <c r="F7" s="170"/>
      <c r="G7" s="70"/>
      <c r="H7" s="92">
        <f>SUM(C7:F7)</f>
        <v>0</v>
      </c>
    </row>
    <row r="8" spans="1:11" s="93" customFormat="1" x14ac:dyDescent="0.25">
      <c r="A8" s="151" t="s">
        <v>6</v>
      </c>
      <c r="B8" s="152"/>
      <c r="C8" s="153"/>
      <c r="D8" s="154"/>
      <c r="E8" s="155"/>
      <c r="F8" s="152"/>
      <c r="G8" s="91"/>
      <c r="H8" s="92"/>
    </row>
    <row r="9" spans="1:11" s="10" customFormat="1" x14ac:dyDescent="0.25">
      <c r="A9" s="165" t="s">
        <v>7</v>
      </c>
      <c r="B9" s="166"/>
      <c r="C9" s="167"/>
      <c r="D9" s="168"/>
      <c r="E9" s="169"/>
      <c r="F9" s="166"/>
      <c r="G9" s="70"/>
      <c r="H9" s="92">
        <f t="shared" ref="H9:H16" si="0">SUM(C9:F9)</f>
        <v>0</v>
      </c>
    </row>
    <row r="10" spans="1:11" s="10" customFormat="1" x14ac:dyDescent="0.25">
      <c r="A10" s="165" t="s">
        <v>8</v>
      </c>
      <c r="B10" s="166"/>
      <c r="C10" s="167"/>
      <c r="D10" s="168"/>
      <c r="E10" s="169"/>
      <c r="F10" s="166"/>
      <c r="G10" s="70"/>
      <c r="H10" s="92">
        <f t="shared" si="0"/>
        <v>0</v>
      </c>
      <c r="K10" s="117"/>
    </row>
    <row r="11" spans="1:11" s="10" customFormat="1" x14ac:dyDescent="0.25">
      <c r="A11" s="165" t="s">
        <v>9</v>
      </c>
      <c r="B11" s="166"/>
      <c r="C11" s="167"/>
      <c r="D11" s="168"/>
      <c r="E11" s="169"/>
      <c r="F11" s="166"/>
      <c r="G11" s="70"/>
      <c r="H11" s="92">
        <f t="shared" si="0"/>
        <v>0</v>
      </c>
    </row>
    <row r="12" spans="1:11" s="10" customFormat="1" x14ac:dyDescent="0.25">
      <c r="A12" s="165" t="s">
        <v>10</v>
      </c>
      <c r="B12" s="170"/>
      <c r="C12" s="171"/>
      <c r="D12" s="168"/>
      <c r="E12" s="172"/>
      <c r="F12" s="170"/>
      <c r="G12" s="70"/>
      <c r="H12" s="92">
        <f t="shared" si="0"/>
        <v>0</v>
      </c>
    </row>
    <row r="13" spans="1:11" s="10" customFormat="1" x14ac:dyDescent="0.25">
      <c r="A13" s="165" t="s">
        <v>11</v>
      </c>
      <c r="B13" s="170"/>
      <c r="C13" s="171"/>
      <c r="D13" s="168"/>
      <c r="E13" s="172"/>
      <c r="F13" s="170"/>
      <c r="G13" s="70"/>
      <c r="H13" s="92">
        <f t="shared" si="0"/>
        <v>0</v>
      </c>
    </row>
    <row r="14" spans="1:11" s="10" customFormat="1" x14ac:dyDescent="0.25">
      <c r="A14" s="165" t="s">
        <v>12</v>
      </c>
      <c r="B14" s="170"/>
      <c r="C14" s="171"/>
      <c r="D14" s="168"/>
      <c r="E14" s="172"/>
      <c r="F14" s="170"/>
      <c r="G14" s="70"/>
      <c r="H14" s="92">
        <f t="shared" si="0"/>
        <v>0</v>
      </c>
    </row>
    <row r="15" spans="1:11" s="10" customFormat="1" x14ac:dyDescent="0.25">
      <c r="A15" s="165" t="s">
        <v>13</v>
      </c>
      <c r="B15" s="170"/>
      <c r="C15" s="171"/>
      <c r="D15" s="168"/>
      <c r="E15" s="172"/>
      <c r="F15" s="170"/>
      <c r="G15" s="70"/>
      <c r="H15" s="92">
        <f t="shared" si="0"/>
        <v>0</v>
      </c>
    </row>
    <row r="16" spans="1:11" s="10" customFormat="1" x14ac:dyDescent="0.25">
      <c r="A16" s="165" t="s">
        <v>14</v>
      </c>
      <c r="B16" s="170"/>
      <c r="C16" s="171"/>
      <c r="D16" s="168"/>
      <c r="E16" s="172"/>
      <c r="F16" s="170"/>
      <c r="G16" s="70"/>
      <c r="H16" s="92">
        <f t="shared" si="0"/>
        <v>0</v>
      </c>
    </row>
    <row r="17" spans="1:8" s="93" customFormat="1" x14ac:dyDescent="0.25">
      <c r="A17" s="151" t="s">
        <v>15</v>
      </c>
      <c r="B17" s="152"/>
      <c r="C17" s="153"/>
      <c r="D17" s="154"/>
      <c r="E17" s="155"/>
      <c r="F17" s="152"/>
      <c r="G17" s="91"/>
      <c r="H17" s="92"/>
    </row>
    <row r="18" spans="1:8" x14ac:dyDescent="0.25">
      <c r="A18" s="165" t="s">
        <v>16</v>
      </c>
      <c r="B18" s="166"/>
      <c r="C18" s="167"/>
      <c r="D18" s="168"/>
      <c r="E18" s="169"/>
      <c r="F18" s="166"/>
      <c r="G18" s="70"/>
      <c r="H18" s="92">
        <f t="shared" ref="H18:H23" si="1">SUM(C18:F18)</f>
        <v>0</v>
      </c>
    </row>
    <row r="19" spans="1:8" x14ac:dyDescent="0.25">
      <c r="A19" s="165" t="s">
        <v>17</v>
      </c>
      <c r="B19" s="166"/>
      <c r="C19" s="167"/>
      <c r="D19" s="168"/>
      <c r="E19" s="169"/>
      <c r="F19" s="166"/>
      <c r="G19" s="70"/>
      <c r="H19" s="92">
        <f t="shared" si="1"/>
        <v>0</v>
      </c>
    </row>
    <row r="20" spans="1:8" x14ac:dyDescent="0.25">
      <c r="A20" s="165" t="s">
        <v>18</v>
      </c>
      <c r="B20" s="166"/>
      <c r="C20" s="171"/>
      <c r="D20" s="168"/>
      <c r="E20" s="169"/>
      <c r="F20" s="166"/>
      <c r="G20" s="70"/>
      <c r="H20" s="92">
        <f t="shared" si="1"/>
        <v>0</v>
      </c>
    </row>
    <row r="21" spans="1:8" x14ac:dyDescent="0.25">
      <c r="A21" s="165" t="s">
        <v>19</v>
      </c>
      <c r="B21" s="166"/>
      <c r="C21" s="171"/>
      <c r="D21" s="168"/>
      <c r="E21" s="169"/>
      <c r="F21" s="166"/>
      <c r="G21" s="70"/>
      <c r="H21" s="92">
        <f t="shared" si="1"/>
        <v>0</v>
      </c>
    </row>
    <row r="22" spans="1:8" x14ac:dyDescent="0.25">
      <c r="A22" s="165" t="s">
        <v>20</v>
      </c>
      <c r="B22" s="166"/>
      <c r="C22" s="171"/>
      <c r="D22" s="168"/>
      <c r="E22" s="169"/>
      <c r="F22" s="166"/>
      <c r="G22" s="70"/>
      <c r="H22" s="92">
        <f t="shared" si="1"/>
        <v>0</v>
      </c>
    </row>
    <row r="23" spans="1:8" x14ac:dyDescent="0.25">
      <c r="A23" s="165" t="s">
        <v>21</v>
      </c>
      <c r="B23" s="166"/>
      <c r="C23" s="171"/>
      <c r="D23" s="168"/>
      <c r="E23" s="169"/>
      <c r="F23" s="166"/>
      <c r="G23" s="70"/>
      <c r="H23" s="92">
        <f t="shared" si="1"/>
        <v>0</v>
      </c>
    </row>
    <row r="24" spans="1:8" ht="13.8" thickBot="1" x14ac:dyDescent="0.3">
      <c r="A24" s="71" t="s">
        <v>22</v>
      </c>
      <c r="B24" s="72">
        <f>SUM(B4:B23)</f>
        <v>0</v>
      </c>
      <c r="C24" s="72">
        <f>SUM(C4:C23)</f>
        <v>0</v>
      </c>
      <c r="D24" s="72">
        <f>SUM(D4:D23)</f>
        <v>0</v>
      </c>
      <c r="E24" s="72">
        <f>SUM(E4:E23)</f>
        <v>0</v>
      </c>
      <c r="F24" s="72">
        <f>SUM(F4:F23)</f>
        <v>0</v>
      </c>
      <c r="G24" s="73"/>
      <c r="H24" s="108">
        <f>SUM(H4:H23)</f>
        <v>0</v>
      </c>
    </row>
    <row r="25" spans="1:8" s="93" customFormat="1" x14ac:dyDescent="0.25">
      <c r="A25" s="151" t="s">
        <v>23</v>
      </c>
      <c r="B25" s="156"/>
      <c r="C25" s="157"/>
      <c r="D25" s="158"/>
      <c r="E25" s="159"/>
      <c r="F25" s="160"/>
      <c r="G25" s="107"/>
      <c r="H25" s="108"/>
    </row>
    <row r="26" spans="1:8" s="10" customFormat="1" x14ac:dyDescent="0.25">
      <c r="A26" s="69" t="s">
        <v>24</v>
      </c>
      <c r="B26" s="166"/>
      <c r="C26" s="167"/>
      <c r="D26" s="168"/>
      <c r="E26" s="169"/>
      <c r="F26" s="166"/>
      <c r="G26" s="70"/>
      <c r="H26" s="92">
        <f>SUM(C26:F26)</f>
        <v>0</v>
      </c>
    </row>
    <row r="27" spans="1:8" ht="13.8" thickBot="1" x14ac:dyDescent="0.3">
      <c r="A27" s="71" t="s">
        <v>25</v>
      </c>
      <c r="B27" s="72">
        <f>+B26+B24</f>
        <v>0</v>
      </c>
      <c r="C27" s="72">
        <f>+C26+C24</f>
        <v>0</v>
      </c>
      <c r="D27" s="72">
        <f>+D26+D24</f>
        <v>0</v>
      </c>
      <c r="E27" s="72">
        <f>+E26+E24</f>
        <v>0</v>
      </c>
      <c r="F27" s="72">
        <f>+F26+F24</f>
        <v>0</v>
      </c>
      <c r="G27" s="73"/>
      <c r="H27" s="108">
        <f>SUM(H4:H26)-H24</f>
        <v>0</v>
      </c>
    </row>
    <row r="28" spans="1:8" s="111" customFormat="1" ht="13.8" thickBot="1" x14ac:dyDescent="0.3">
      <c r="A28" s="161" t="s">
        <v>26</v>
      </c>
      <c r="B28" s="162" t="e">
        <f>+B27/B27</f>
        <v>#DIV/0!</v>
      </c>
      <c r="C28" s="163" t="e">
        <f>+C27/B27</f>
        <v>#DIV/0!</v>
      </c>
      <c r="D28" s="164" t="e">
        <f>+D27/B27</f>
        <v>#DIV/0!</v>
      </c>
      <c r="E28" s="164" t="e">
        <f>+E27/B27</f>
        <v>#DIV/0!</v>
      </c>
      <c r="F28" s="162" t="e">
        <f>+F27/B27</f>
        <v>#DIV/0!</v>
      </c>
      <c r="G28" s="109"/>
      <c r="H28" s="110" t="e">
        <f>SUM(C28:F28)</f>
        <v>#DIV/0!</v>
      </c>
    </row>
    <row r="29" spans="1:8" x14ac:dyDescent="0.25">
      <c r="A29" s="3" t="s">
        <v>101</v>
      </c>
      <c r="B29" s="8" t="s">
        <v>99</v>
      </c>
      <c r="H29" s="8" t="s">
        <v>100</v>
      </c>
    </row>
    <row r="30" spans="1:8" x14ac:dyDescent="0.25">
      <c r="A30" s="11"/>
      <c r="B30" s="12"/>
      <c r="F30" s="12"/>
      <c r="G30" s="12"/>
      <c r="H30" s="12"/>
    </row>
    <row r="31" spans="1:8" x14ac:dyDescent="0.25">
      <c r="A31" s="11"/>
      <c r="B31" s="12"/>
      <c r="F31" s="12"/>
      <c r="G31" s="12"/>
    </row>
    <row r="32" spans="1:8" x14ac:dyDescent="0.25">
      <c r="A32" s="11"/>
      <c r="B32" s="12"/>
      <c r="D32" s="12"/>
      <c r="E32" s="12"/>
      <c r="F32" s="12"/>
      <c r="G32" s="12"/>
    </row>
    <row r="33" spans="1:2" x14ac:dyDescent="0.25">
      <c r="A33" s="11"/>
      <c r="B33" s="12"/>
    </row>
  </sheetData>
  <sheetProtection sheet="1" objects="1" scenarios="1" selectLockedCells="1"/>
  <phoneticPr fontId="0" type="noConversion"/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67"/>
  <sheetViews>
    <sheetView zoomScale="70" zoomScaleNormal="70" workbookViewId="0">
      <selection activeCell="B5" sqref="B5"/>
    </sheetView>
  </sheetViews>
  <sheetFormatPr defaultColWidth="9.109375" defaultRowHeight="13.2" x14ac:dyDescent="0.25"/>
  <cols>
    <col min="1" max="1" width="3" style="13" customWidth="1"/>
    <col min="2" max="2" width="43.44140625" style="13" bestFit="1" customWidth="1"/>
    <col min="3" max="3" width="8.33203125" style="13" bestFit="1" customWidth="1"/>
    <col min="4" max="5" width="10" style="16" bestFit="1" customWidth="1"/>
    <col min="6" max="6" width="11.5546875" style="16" bestFit="1" customWidth="1"/>
    <col min="7" max="7" width="10" style="16" customWidth="1"/>
    <col min="8" max="11" width="11.5546875" style="16" bestFit="1" customWidth="1"/>
    <col min="12" max="12" width="11.5546875" style="16" customWidth="1"/>
    <col min="13" max="13" width="11.5546875" style="16" bestFit="1" customWidth="1"/>
    <col min="14" max="14" width="12" style="16" bestFit="1" customWidth="1"/>
    <col min="15" max="15" width="12.5546875" style="16" bestFit="1" customWidth="1"/>
    <col min="16" max="16" width="13" style="40" customWidth="1"/>
    <col min="17" max="17" width="12.6640625" style="16" hidden="1" customWidth="1"/>
    <col min="18" max="38" width="9.109375" style="16" customWidth="1"/>
    <col min="39" max="16384" width="9.109375" style="13"/>
  </cols>
  <sheetData>
    <row r="1" spans="2:38" ht="18" thickBot="1" x14ac:dyDescent="0.35">
      <c r="B1" s="99" t="s">
        <v>27</v>
      </c>
      <c r="C1" s="1"/>
      <c r="D1" s="14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2:38" s="83" customFormat="1" x14ac:dyDescent="0.25">
      <c r="B2" s="100" t="s">
        <v>28</v>
      </c>
      <c r="C2" s="95"/>
      <c r="D2" s="136" t="s">
        <v>29</v>
      </c>
      <c r="E2" s="136" t="s">
        <v>30</v>
      </c>
      <c r="F2" s="136" t="s">
        <v>31</v>
      </c>
      <c r="G2" s="136" t="s">
        <v>32</v>
      </c>
      <c r="H2" s="136" t="s">
        <v>33</v>
      </c>
      <c r="I2" s="136" t="s">
        <v>34</v>
      </c>
      <c r="J2" s="136" t="s">
        <v>35</v>
      </c>
      <c r="K2" s="136" t="s">
        <v>36</v>
      </c>
      <c r="L2" s="136" t="s">
        <v>37</v>
      </c>
      <c r="M2" s="136" t="s">
        <v>38</v>
      </c>
      <c r="N2" s="136" t="s">
        <v>39</v>
      </c>
      <c r="O2" s="136" t="s">
        <v>40</v>
      </c>
      <c r="P2" s="96" t="s">
        <v>41</v>
      </c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</row>
    <row r="3" spans="2:38" s="10" customFormat="1" x14ac:dyDescent="0.25">
      <c r="B3" s="118" t="s">
        <v>42</v>
      </c>
      <c r="C3" s="119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2:38" x14ac:dyDescent="0.25">
      <c r="B4" s="137" t="s">
        <v>16</v>
      </c>
      <c r="C4" s="97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98">
        <f t="shared" ref="P4:P9" si="0">SUM(D4:O4)</f>
        <v>0</v>
      </c>
    </row>
    <row r="5" spans="2:38" x14ac:dyDescent="0.25">
      <c r="B5" s="137" t="s">
        <v>17</v>
      </c>
      <c r="C5" s="76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26">
        <f t="shared" si="0"/>
        <v>0</v>
      </c>
    </row>
    <row r="6" spans="2:38" x14ac:dyDescent="0.25">
      <c r="B6" s="137" t="s">
        <v>18</v>
      </c>
      <c r="C6" s="76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26">
        <f t="shared" si="0"/>
        <v>0</v>
      </c>
    </row>
    <row r="7" spans="2:38" x14ac:dyDescent="0.25">
      <c r="B7" s="137" t="s">
        <v>19</v>
      </c>
      <c r="C7" s="76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26">
        <f t="shared" si="0"/>
        <v>0</v>
      </c>
    </row>
    <row r="8" spans="2:38" x14ac:dyDescent="0.25">
      <c r="B8" s="137" t="s">
        <v>20</v>
      </c>
      <c r="C8" s="76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26">
        <f t="shared" si="0"/>
        <v>0</v>
      </c>
    </row>
    <row r="9" spans="2:38" x14ac:dyDescent="0.25">
      <c r="B9" s="137" t="s">
        <v>21</v>
      </c>
      <c r="C9" s="76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26">
        <f t="shared" si="0"/>
        <v>0</v>
      </c>
    </row>
    <row r="10" spans="2:38" s="10" customFormat="1" x14ac:dyDescent="0.25">
      <c r="B10" s="118" t="s">
        <v>43</v>
      </c>
      <c r="C10" s="119" t="s">
        <v>44</v>
      </c>
      <c r="D10" s="122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2:38" x14ac:dyDescent="0.25">
      <c r="B11" s="101" t="str">
        <f t="shared" ref="B11:B16" si="1">+B4</f>
        <v>Product 1</v>
      </c>
      <c r="C11" s="138"/>
      <c r="D11" s="21">
        <f>+$C$11*D4</f>
        <v>0</v>
      </c>
      <c r="E11" s="21">
        <f t="shared" ref="E11:O11" si="2">+$C$11*E4</f>
        <v>0</v>
      </c>
      <c r="F11" s="21">
        <f t="shared" si="2"/>
        <v>0</v>
      </c>
      <c r="G11" s="21">
        <f t="shared" si="2"/>
        <v>0</v>
      </c>
      <c r="H11" s="21">
        <f t="shared" si="2"/>
        <v>0</v>
      </c>
      <c r="I11" s="21">
        <f t="shared" si="2"/>
        <v>0</v>
      </c>
      <c r="J11" s="21">
        <f t="shared" si="2"/>
        <v>0</v>
      </c>
      <c r="K11" s="21">
        <f t="shared" si="2"/>
        <v>0</v>
      </c>
      <c r="L11" s="21">
        <f t="shared" si="2"/>
        <v>0</v>
      </c>
      <c r="M11" s="21">
        <f t="shared" si="2"/>
        <v>0</v>
      </c>
      <c r="N11" s="21">
        <f t="shared" si="2"/>
        <v>0</v>
      </c>
      <c r="O11" s="21">
        <f t="shared" si="2"/>
        <v>0</v>
      </c>
      <c r="P11" s="33">
        <f t="shared" ref="P11:P16" si="3">SUM(D11:O11)</f>
        <v>0</v>
      </c>
      <c r="Q11" s="94"/>
      <c r="S11" s="79"/>
    </row>
    <row r="12" spans="2:38" x14ac:dyDescent="0.25">
      <c r="B12" s="101" t="str">
        <f t="shared" si="1"/>
        <v>Product 2</v>
      </c>
      <c r="C12" s="138"/>
      <c r="D12" s="21">
        <f t="shared" ref="D12:O12" si="4">+$C$12*D5</f>
        <v>0</v>
      </c>
      <c r="E12" s="21">
        <f t="shared" si="4"/>
        <v>0</v>
      </c>
      <c r="F12" s="21">
        <f t="shared" si="4"/>
        <v>0</v>
      </c>
      <c r="G12" s="21">
        <f t="shared" si="4"/>
        <v>0</v>
      </c>
      <c r="H12" s="21">
        <f t="shared" si="4"/>
        <v>0</v>
      </c>
      <c r="I12" s="21">
        <f t="shared" si="4"/>
        <v>0</v>
      </c>
      <c r="J12" s="21">
        <f t="shared" si="4"/>
        <v>0</v>
      </c>
      <c r="K12" s="21">
        <f t="shared" si="4"/>
        <v>0</v>
      </c>
      <c r="L12" s="21">
        <f t="shared" si="4"/>
        <v>0</v>
      </c>
      <c r="M12" s="21">
        <f t="shared" si="4"/>
        <v>0</v>
      </c>
      <c r="N12" s="21">
        <f t="shared" si="4"/>
        <v>0</v>
      </c>
      <c r="O12" s="21">
        <f t="shared" si="4"/>
        <v>0</v>
      </c>
      <c r="P12" s="33">
        <f t="shared" si="3"/>
        <v>0</v>
      </c>
      <c r="Q12" s="94"/>
    </row>
    <row r="13" spans="2:38" x14ac:dyDescent="0.25">
      <c r="B13" s="101" t="str">
        <f t="shared" si="1"/>
        <v>Product 3</v>
      </c>
      <c r="C13" s="138"/>
      <c r="D13" s="21">
        <f t="shared" ref="D13:O13" si="5">+$C$13*D6</f>
        <v>0</v>
      </c>
      <c r="E13" s="21">
        <f t="shared" si="5"/>
        <v>0</v>
      </c>
      <c r="F13" s="75">
        <f t="shared" si="5"/>
        <v>0</v>
      </c>
      <c r="G13" s="21">
        <f t="shared" si="5"/>
        <v>0</v>
      </c>
      <c r="H13" s="21">
        <f t="shared" si="5"/>
        <v>0</v>
      </c>
      <c r="I13" s="21">
        <f t="shared" si="5"/>
        <v>0</v>
      </c>
      <c r="J13" s="21">
        <f t="shared" si="5"/>
        <v>0</v>
      </c>
      <c r="K13" s="21">
        <f t="shared" si="5"/>
        <v>0</v>
      </c>
      <c r="L13" s="21">
        <f t="shared" si="5"/>
        <v>0</v>
      </c>
      <c r="M13" s="21">
        <f t="shared" si="5"/>
        <v>0</v>
      </c>
      <c r="N13" s="21">
        <f t="shared" si="5"/>
        <v>0</v>
      </c>
      <c r="O13" s="21">
        <f t="shared" si="5"/>
        <v>0</v>
      </c>
      <c r="P13" s="33">
        <f t="shared" si="3"/>
        <v>0</v>
      </c>
      <c r="Q13" s="94"/>
    </row>
    <row r="14" spans="2:38" x14ac:dyDescent="0.25">
      <c r="B14" s="101" t="str">
        <f t="shared" si="1"/>
        <v>Product 4</v>
      </c>
      <c r="C14" s="138"/>
      <c r="D14" s="21">
        <f t="shared" ref="D14:O14" si="6">+$C$14*D7</f>
        <v>0</v>
      </c>
      <c r="E14" s="21">
        <f t="shared" si="6"/>
        <v>0</v>
      </c>
      <c r="F14" s="21">
        <f t="shared" si="6"/>
        <v>0</v>
      </c>
      <c r="G14" s="75">
        <f t="shared" si="6"/>
        <v>0</v>
      </c>
      <c r="H14" s="21">
        <f t="shared" si="6"/>
        <v>0</v>
      </c>
      <c r="I14" s="21">
        <f t="shared" si="6"/>
        <v>0</v>
      </c>
      <c r="J14" s="21">
        <f t="shared" si="6"/>
        <v>0</v>
      </c>
      <c r="K14" s="78">
        <f t="shared" si="6"/>
        <v>0</v>
      </c>
      <c r="L14" s="21">
        <f t="shared" si="6"/>
        <v>0</v>
      </c>
      <c r="M14" s="21">
        <f t="shared" si="6"/>
        <v>0</v>
      </c>
      <c r="N14" s="21">
        <f t="shared" si="6"/>
        <v>0</v>
      </c>
      <c r="O14" s="21">
        <f t="shared" si="6"/>
        <v>0</v>
      </c>
      <c r="P14" s="33">
        <f t="shared" si="3"/>
        <v>0</v>
      </c>
      <c r="Q14" s="94"/>
    </row>
    <row r="15" spans="2:38" x14ac:dyDescent="0.25">
      <c r="B15" s="101" t="str">
        <f t="shared" si="1"/>
        <v>Product 5</v>
      </c>
      <c r="C15" s="138"/>
      <c r="D15" s="21">
        <f t="shared" ref="D15:O15" si="7">+$C$15*D8</f>
        <v>0</v>
      </c>
      <c r="E15" s="21">
        <f t="shared" si="7"/>
        <v>0</v>
      </c>
      <c r="F15" s="21">
        <f t="shared" si="7"/>
        <v>0</v>
      </c>
      <c r="G15" s="21">
        <f t="shared" si="7"/>
        <v>0</v>
      </c>
      <c r="H15" s="21">
        <f t="shared" si="7"/>
        <v>0</v>
      </c>
      <c r="I15" s="21">
        <f t="shared" si="7"/>
        <v>0</v>
      </c>
      <c r="J15" s="21">
        <f t="shared" si="7"/>
        <v>0</v>
      </c>
      <c r="K15" s="21">
        <f t="shared" si="7"/>
        <v>0</v>
      </c>
      <c r="L15" s="21">
        <f t="shared" si="7"/>
        <v>0</v>
      </c>
      <c r="M15" s="21">
        <f t="shared" si="7"/>
        <v>0</v>
      </c>
      <c r="N15" s="21">
        <f t="shared" si="7"/>
        <v>0</v>
      </c>
      <c r="O15" s="21">
        <f t="shared" si="7"/>
        <v>0</v>
      </c>
      <c r="P15" s="33">
        <f t="shared" si="3"/>
        <v>0</v>
      </c>
      <c r="Q15" s="94"/>
    </row>
    <row r="16" spans="2:38" x14ac:dyDescent="0.25">
      <c r="B16" s="101" t="str">
        <f t="shared" si="1"/>
        <v>Product 6</v>
      </c>
      <c r="C16" s="138"/>
      <c r="D16" s="21">
        <f t="shared" ref="D16:O16" si="8">+$C$16*D9</f>
        <v>0</v>
      </c>
      <c r="E16" s="21">
        <f t="shared" si="8"/>
        <v>0</v>
      </c>
      <c r="F16" s="21">
        <f t="shared" si="8"/>
        <v>0</v>
      </c>
      <c r="G16" s="21">
        <f t="shared" si="8"/>
        <v>0</v>
      </c>
      <c r="H16" s="21">
        <f t="shared" si="8"/>
        <v>0</v>
      </c>
      <c r="I16" s="21">
        <f t="shared" si="8"/>
        <v>0</v>
      </c>
      <c r="J16" s="21">
        <f t="shared" si="8"/>
        <v>0</v>
      </c>
      <c r="K16" s="21">
        <f t="shared" si="8"/>
        <v>0</v>
      </c>
      <c r="L16" s="21">
        <f t="shared" si="8"/>
        <v>0</v>
      </c>
      <c r="M16" s="21">
        <f t="shared" si="8"/>
        <v>0</v>
      </c>
      <c r="N16" s="21">
        <f t="shared" si="8"/>
        <v>0</v>
      </c>
      <c r="O16" s="21">
        <f t="shared" si="8"/>
        <v>0</v>
      </c>
      <c r="P16" s="33">
        <f t="shared" si="3"/>
        <v>0</v>
      </c>
      <c r="Q16" s="94"/>
    </row>
    <row r="17" spans="2:38" s="10" customFormat="1" x14ac:dyDescent="0.25">
      <c r="B17" s="123" t="s">
        <v>45</v>
      </c>
      <c r="C17" s="124"/>
      <c r="D17" s="125">
        <f t="shared" ref="D17:P17" si="9">SUM(D11:D16)</f>
        <v>0</v>
      </c>
      <c r="E17" s="125">
        <f t="shared" si="9"/>
        <v>0</v>
      </c>
      <c r="F17" s="125">
        <f t="shared" si="9"/>
        <v>0</v>
      </c>
      <c r="G17" s="125">
        <f t="shared" si="9"/>
        <v>0</v>
      </c>
      <c r="H17" s="125">
        <f t="shared" si="9"/>
        <v>0</v>
      </c>
      <c r="I17" s="125">
        <f t="shared" si="9"/>
        <v>0</v>
      </c>
      <c r="J17" s="125">
        <f t="shared" si="9"/>
        <v>0</v>
      </c>
      <c r="K17" s="125">
        <f t="shared" si="9"/>
        <v>0</v>
      </c>
      <c r="L17" s="125">
        <f t="shared" si="9"/>
        <v>0</v>
      </c>
      <c r="M17" s="125">
        <f t="shared" si="9"/>
        <v>0</v>
      </c>
      <c r="N17" s="125">
        <f t="shared" si="9"/>
        <v>0</v>
      </c>
      <c r="O17" s="125">
        <f t="shared" si="9"/>
        <v>0</v>
      </c>
      <c r="P17" s="121">
        <f t="shared" si="9"/>
        <v>0</v>
      </c>
      <c r="Q17" s="94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2:38" s="10" customFormat="1" hidden="1" x14ac:dyDescent="0.25">
      <c r="B18" s="102" t="s">
        <v>46</v>
      </c>
      <c r="C18" s="27"/>
      <c r="D18" s="28">
        <f>+O18</f>
        <v>1</v>
      </c>
      <c r="E18" s="28">
        <f>+D18</f>
        <v>1</v>
      </c>
      <c r="F18" s="28">
        <v>1</v>
      </c>
      <c r="G18" s="28">
        <f>+F18</f>
        <v>1</v>
      </c>
      <c r="H18" s="28">
        <f t="shared" ref="H18:O18" si="10">+G18</f>
        <v>1</v>
      </c>
      <c r="I18" s="28">
        <f t="shared" si="10"/>
        <v>1</v>
      </c>
      <c r="J18" s="28">
        <f t="shared" si="10"/>
        <v>1</v>
      </c>
      <c r="K18" s="28">
        <f t="shared" si="10"/>
        <v>1</v>
      </c>
      <c r="L18" s="28">
        <f t="shared" si="10"/>
        <v>1</v>
      </c>
      <c r="M18" s="28">
        <f t="shared" si="10"/>
        <v>1</v>
      </c>
      <c r="N18" s="28">
        <f t="shared" si="10"/>
        <v>1</v>
      </c>
      <c r="O18" s="28">
        <f t="shared" si="10"/>
        <v>1</v>
      </c>
      <c r="P18" s="29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2:38" x14ac:dyDescent="0.25">
      <c r="B19" s="103" t="s">
        <v>47</v>
      </c>
      <c r="C19" s="30"/>
      <c r="D19" s="78">
        <f>'Project Costs'!C27</f>
        <v>0</v>
      </c>
      <c r="E19" s="75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4">
        <f>SUM(D19:O19)</f>
        <v>0</v>
      </c>
    </row>
    <row r="20" spans="2:38" x14ac:dyDescent="0.25">
      <c r="B20" s="103" t="s">
        <v>106</v>
      </c>
      <c r="C20" s="30"/>
      <c r="D20" s="115">
        <f>'Project Costs'!D27</f>
        <v>0</v>
      </c>
      <c r="E20" s="75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4">
        <f>SUM(D20:O20)</f>
        <v>0</v>
      </c>
    </row>
    <row r="21" spans="2:38" x14ac:dyDescent="0.25">
      <c r="B21" s="113" t="s">
        <v>107</v>
      </c>
      <c r="C21" s="30"/>
      <c r="D21" s="78">
        <f>'Project Costs'!E27+'Project Costs'!F27</f>
        <v>0</v>
      </c>
      <c r="E21" s="75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4">
        <f>SUM(D21:O21)</f>
        <v>0</v>
      </c>
    </row>
    <row r="22" spans="2:38" s="10" customFormat="1" x14ac:dyDescent="0.25">
      <c r="B22" s="123" t="s">
        <v>48</v>
      </c>
      <c r="C22" s="124"/>
      <c r="D22" s="125">
        <f t="shared" ref="D22:O22" si="11">SUM(D19:D21)</f>
        <v>0</v>
      </c>
      <c r="E22" s="125">
        <f t="shared" si="11"/>
        <v>0</v>
      </c>
      <c r="F22" s="125">
        <f t="shared" si="11"/>
        <v>0</v>
      </c>
      <c r="G22" s="125">
        <f t="shared" si="11"/>
        <v>0</v>
      </c>
      <c r="H22" s="125">
        <f t="shared" si="11"/>
        <v>0</v>
      </c>
      <c r="I22" s="125">
        <f t="shared" si="11"/>
        <v>0</v>
      </c>
      <c r="J22" s="125">
        <f t="shared" si="11"/>
        <v>0</v>
      </c>
      <c r="K22" s="125">
        <f t="shared" si="11"/>
        <v>0</v>
      </c>
      <c r="L22" s="125">
        <f t="shared" si="11"/>
        <v>0</v>
      </c>
      <c r="M22" s="125">
        <f t="shared" si="11"/>
        <v>0</v>
      </c>
      <c r="N22" s="125">
        <f t="shared" si="11"/>
        <v>0</v>
      </c>
      <c r="O22" s="125">
        <f t="shared" si="11"/>
        <v>0</v>
      </c>
      <c r="P22" s="126">
        <f>SUM(D22:O22)</f>
        <v>0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</row>
    <row r="23" spans="2:38" s="10" customFormat="1" x14ac:dyDescent="0.25">
      <c r="B23" s="127" t="s">
        <v>49</v>
      </c>
      <c r="C23" s="128"/>
      <c r="D23" s="121">
        <f t="shared" ref="D23:O23" si="12">+D17+D22</f>
        <v>0</v>
      </c>
      <c r="E23" s="121">
        <f t="shared" si="12"/>
        <v>0</v>
      </c>
      <c r="F23" s="121">
        <f t="shared" si="12"/>
        <v>0</v>
      </c>
      <c r="G23" s="121">
        <f t="shared" si="12"/>
        <v>0</v>
      </c>
      <c r="H23" s="121">
        <f t="shared" si="12"/>
        <v>0</v>
      </c>
      <c r="I23" s="121">
        <f t="shared" si="12"/>
        <v>0</v>
      </c>
      <c r="J23" s="121">
        <f t="shared" si="12"/>
        <v>0</v>
      </c>
      <c r="K23" s="121">
        <f t="shared" si="12"/>
        <v>0</v>
      </c>
      <c r="L23" s="121">
        <f t="shared" si="12"/>
        <v>0</v>
      </c>
      <c r="M23" s="121">
        <f t="shared" si="12"/>
        <v>0</v>
      </c>
      <c r="N23" s="121">
        <f t="shared" si="12"/>
        <v>0</v>
      </c>
      <c r="O23" s="121">
        <f t="shared" si="12"/>
        <v>0</v>
      </c>
      <c r="P23" s="126">
        <f>SUM(D23:O23)</f>
        <v>0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2:38" x14ac:dyDescent="0.25">
      <c r="B24" s="118" t="s">
        <v>50</v>
      </c>
      <c r="C24" s="119"/>
      <c r="D24" s="122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6"/>
    </row>
    <row r="25" spans="2:38" x14ac:dyDescent="0.25">
      <c r="B25" s="105" t="s">
        <v>51</v>
      </c>
      <c r="C25" s="35" t="s">
        <v>52</v>
      </c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24"/>
    </row>
    <row r="26" spans="2:38" x14ac:dyDescent="0.25">
      <c r="B26" s="101" t="str">
        <f t="shared" ref="B26:B31" si="13">+B4</f>
        <v>Product 1</v>
      </c>
      <c r="C26" s="141">
        <v>0</v>
      </c>
      <c r="D26" s="21">
        <f t="shared" ref="D26:O26" si="14">+D11*$C$26</f>
        <v>0</v>
      </c>
      <c r="E26" s="21">
        <f t="shared" si="14"/>
        <v>0</v>
      </c>
      <c r="F26" s="21">
        <f t="shared" si="14"/>
        <v>0</v>
      </c>
      <c r="G26" s="21">
        <f t="shared" si="14"/>
        <v>0</v>
      </c>
      <c r="H26" s="21">
        <f t="shared" si="14"/>
        <v>0</v>
      </c>
      <c r="I26" s="21">
        <f t="shared" si="14"/>
        <v>0</v>
      </c>
      <c r="J26" s="21">
        <f t="shared" si="14"/>
        <v>0</v>
      </c>
      <c r="K26" s="21">
        <f t="shared" si="14"/>
        <v>0</v>
      </c>
      <c r="L26" s="21">
        <f t="shared" si="14"/>
        <v>0</v>
      </c>
      <c r="M26" s="21">
        <f t="shared" si="14"/>
        <v>0</v>
      </c>
      <c r="N26" s="21">
        <f t="shared" si="14"/>
        <v>0</v>
      </c>
      <c r="O26" s="21">
        <f t="shared" si="14"/>
        <v>0</v>
      </c>
      <c r="P26" s="24">
        <f t="shared" ref="P26:P31" si="15">SUM(D26:O26)</f>
        <v>0</v>
      </c>
    </row>
    <row r="27" spans="2:38" x14ac:dyDescent="0.25">
      <c r="B27" s="101" t="str">
        <f t="shared" si="13"/>
        <v>Product 2</v>
      </c>
      <c r="C27" s="141">
        <v>0</v>
      </c>
      <c r="D27" s="21">
        <f t="shared" ref="D27:O27" si="16">+D12*$C$27</f>
        <v>0</v>
      </c>
      <c r="E27" s="21">
        <f t="shared" si="16"/>
        <v>0</v>
      </c>
      <c r="F27" s="21">
        <f t="shared" si="16"/>
        <v>0</v>
      </c>
      <c r="G27" s="21">
        <f t="shared" si="16"/>
        <v>0</v>
      </c>
      <c r="H27" s="21">
        <f t="shared" si="16"/>
        <v>0</v>
      </c>
      <c r="I27" s="21">
        <f t="shared" si="16"/>
        <v>0</v>
      </c>
      <c r="J27" s="21">
        <f t="shared" si="16"/>
        <v>0</v>
      </c>
      <c r="K27" s="21">
        <f t="shared" si="16"/>
        <v>0</v>
      </c>
      <c r="L27" s="21">
        <f t="shared" si="16"/>
        <v>0</v>
      </c>
      <c r="M27" s="21">
        <f t="shared" si="16"/>
        <v>0</v>
      </c>
      <c r="N27" s="21">
        <f t="shared" si="16"/>
        <v>0</v>
      </c>
      <c r="O27" s="21">
        <f t="shared" si="16"/>
        <v>0</v>
      </c>
      <c r="P27" s="24">
        <f t="shared" si="15"/>
        <v>0</v>
      </c>
    </row>
    <row r="28" spans="2:38" x14ac:dyDescent="0.25">
      <c r="B28" s="101" t="str">
        <f t="shared" si="13"/>
        <v>Product 3</v>
      </c>
      <c r="C28" s="141">
        <v>0</v>
      </c>
      <c r="D28" s="21">
        <f t="shared" ref="D28:O28" si="17">+D13*$C$28</f>
        <v>0</v>
      </c>
      <c r="E28" s="21">
        <f t="shared" si="17"/>
        <v>0</v>
      </c>
      <c r="F28" s="21">
        <f t="shared" si="17"/>
        <v>0</v>
      </c>
      <c r="G28" s="21">
        <f t="shared" si="17"/>
        <v>0</v>
      </c>
      <c r="H28" s="21">
        <f t="shared" si="17"/>
        <v>0</v>
      </c>
      <c r="I28" s="78">
        <f t="shared" si="17"/>
        <v>0</v>
      </c>
      <c r="J28" s="78">
        <f t="shared" si="17"/>
        <v>0</v>
      </c>
      <c r="K28" s="21">
        <f t="shared" si="17"/>
        <v>0</v>
      </c>
      <c r="L28" s="21">
        <f t="shared" si="17"/>
        <v>0</v>
      </c>
      <c r="M28" s="21">
        <f t="shared" si="17"/>
        <v>0</v>
      </c>
      <c r="N28" s="21">
        <f t="shared" si="17"/>
        <v>0</v>
      </c>
      <c r="O28" s="21">
        <f t="shared" si="17"/>
        <v>0</v>
      </c>
      <c r="P28" s="24">
        <f t="shared" si="15"/>
        <v>0</v>
      </c>
    </row>
    <row r="29" spans="2:38" x14ac:dyDescent="0.25">
      <c r="B29" s="101" t="str">
        <f t="shared" si="13"/>
        <v>Product 4</v>
      </c>
      <c r="C29" s="141">
        <v>0</v>
      </c>
      <c r="D29" s="21">
        <f t="shared" ref="D29:O29" si="18">+D14*$C$29</f>
        <v>0</v>
      </c>
      <c r="E29" s="21">
        <f t="shared" si="18"/>
        <v>0</v>
      </c>
      <c r="F29" s="21">
        <f t="shared" si="18"/>
        <v>0</v>
      </c>
      <c r="G29" s="21">
        <f t="shared" si="18"/>
        <v>0</v>
      </c>
      <c r="H29" s="21">
        <f t="shared" si="18"/>
        <v>0</v>
      </c>
      <c r="I29" s="21">
        <f t="shared" si="18"/>
        <v>0</v>
      </c>
      <c r="J29" s="21">
        <f t="shared" si="18"/>
        <v>0</v>
      </c>
      <c r="K29" s="21">
        <f t="shared" si="18"/>
        <v>0</v>
      </c>
      <c r="L29" s="21">
        <f t="shared" si="18"/>
        <v>0</v>
      </c>
      <c r="M29" s="21">
        <f t="shared" si="18"/>
        <v>0</v>
      </c>
      <c r="N29" s="21">
        <f t="shared" si="18"/>
        <v>0</v>
      </c>
      <c r="O29" s="21">
        <f t="shared" si="18"/>
        <v>0</v>
      </c>
      <c r="P29" s="24">
        <f t="shared" si="15"/>
        <v>0</v>
      </c>
    </row>
    <row r="30" spans="2:38" x14ac:dyDescent="0.25">
      <c r="B30" s="101" t="str">
        <f t="shared" si="13"/>
        <v>Product 5</v>
      </c>
      <c r="C30" s="141">
        <v>0</v>
      </c>
      <c r="D30" s="21">
        <f t="shared" ref="D30:O30" si="19">+D15*$C$30</f>
        <v>0</v>
      </c>
      <c r="E30" s="21">
        <f t="shared" si="19"/>
        <v>0</v>
      </c>
      <c r="F30" s="21">
        <f t="shared" si="19"/>
        <v>0</v>
      </c>
      <c r="G30" s="21">
        <f t="shared" si="19"/>
        <v>0</v>
      </c>
      <c r="H30" s="21">
        <f t="shared" si="19"/>
        <v>0</v>
      </c>
      <c r="I30" s="21">
        <f t="shared" si="19"/>
        <v>0</v>
      </c>
      <c r="J30" s="21">
        <f t="shared" si="19"/>
        <v>0</v>
      </c>
      <c r="K30" s="21">
        <f t="shared" si="19"/>
        <v>0</v>
      </c>
      <c r="L30" s="21">
        <f t="shared" si="19"/>
        <v>0</v>
      </c>
      <c r="M30" s="21">
        <f t="shared" si="19"/>
        <v>0</v>
      </c>
      <c r="N30" s="21">
        <f t="shared" si="19"/>
        <v>0</v>
      </c>
      <c r="O30" s="21">
        <f t="shared" si="19"/>
        <v>0</v>
      </c>
      <c r="P30" s="24">
        <f t="shared" si="15"/>
        <v>0</v>
      </c>
      <c r="S30" s="79"/>
    </row>
    <row r="31" spans="2:38" x14ac:dyDescent="0.25">
      <c r="B31" s="101" t="str">
        <f t="shared" si="13"/>
        <v>Product 6</v>
      </c>
      <c r="C31" s="141">
        <v>0</v>
      </c>
      <c r="D31" s="21">
        <f t="shared" ref="D31:O31" si="20">+D16*$C$31</f>
        <v>0</v>
      </c>
      <c r="E31" s="21">
        <f t="shared" si="20"/>
        <v>0</v>
      </c>
      <c r="F31" s="21">
        <f t="shared" si="20"/>
        <v>0</v>
      </c>
      <c r="G31" s="21">
        <f t="shared" si="20"/>
        <v>0</v>
      </c>
      <c r="H31" s="21">
        <f t="shared" si="20"/>
        <v>0</v>
      </c>
      <c r="I31" s="21">
        <f t="shared" si="20"/>
        <v>0</v>
      </c>
      <c r="J31" s="21">
        <f t="shared" si="20"/>
        <v>0</v>
      </c>
      <c r="K31" s="21">
        <f t="shared" si="20"/>
        <v>0</v>
      </c>
      <c r="L31" s="21">
        <f t="shared" si="20"/>
        <v>0</v>
      </c>
      <c r="M31" s="21">
        <f t="shared" si="20"/>
        <v>0</v>
      </c>
      <c r="N31" s="21">
        <f t="shared" si="20"/>
        <v>0</v>
      </c>
      <c r="O31" s="21">
        <f t="shared" si="20"/>
        <v>0</v>
      </c>
      <c r="P31" s="24">
        <f t="shared" si="15"/>
        <v>0</v>
      </c>
    </row>
    <row r="32" spans="2:38" x14ac:dyDescent="0.25">
      <c r="B32" s="127" t="s">
        <v>53</v>
      </c>
      <c r="C32" s="128"/>
      <c r="D32" s="121">
        <f t="shared" ref="D32:P32" si="21">SUM(D26:D31)</f>
        <v>0</v>
      </c>
      <c r="E32" s="121">
        <f t="shared" si="21"/>
        <v>0</v>
      </c>
      <c r="F32" s="121">
        <f t="shared" si="21"/>
        <v>0</v>
      </c>
      <c r="G32" s="121">
        <f t="shared" si="21"/>
        <v>0</v>
      </c>
      <c r="H32" s="121">
        <f t="shared" si="21"/>
        <v>0</v>
      </c>
      <c r="I32" s="121">
        <f t="shared" si="21"/>
        <v>0</v>
      </c>
      <c r="J32" s="121">
        <f t="shared" si="21"/>
        <v>0</v>
      </c>
      <c r="K32" s="121">
        <f t="shared" si="21"/>
        <v>0</v>
      </c>
      <c r="L32" s="121">
        <f t="shared" si="21"/>
        <v>0</v>
      </c>
      <c r="M32" s="121">
        <f t="shared" si="21"/>
        <v>0</v>
      </c>
      <c r="N32" s="121">
        <f t="shared" si="21"/>
        <v>0</v>
      </c>
      <c r="O32" s="121">
        <f t="shared" si="21"/>
        <v>0</v>
      </c>
      <c r="P32" s="126">
        <f t="shared" si="21"/>
        <v>0</v>
      </c>
    </row>
    <row r="33" spans="2:38" x14ac:dyDescent="0.25">
      <c r="B33" s="129" t="s">
        <v>54</v>
      </c>
      <c r="C33" s="130"/>
      <c r="D33" s="122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6"/>
    </row>
    <row r="34" spans="2:38" x14ac:dyDescent="0.25">
      <c r="B34" s="137" t="s">
        <v>55</v>
      </c>
      <c r="C34" s="77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24">
        <f t="shared" ref="P34:P50" si="22">SUM(D34:O34)</f>
        <v>0</v>
      </c>
    </row>
    <row r="35" spans="2:38" x14ac:dyDescent="0.25">
      <c r="B35" s="137" t="s">
        <v>56</v>
      </c>
      <c r="C35" s="77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24">
        <f t="shared" si="22"/>
        <v>0</v>
      </c>
    </row>
    <row r="36" spans="2:38" x14ac:dyDescent="0.25">
      <c r="B36" s="137" t="s">
        <v>57</v>
      </c>
      <c r="C36" s="77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24">
        <f t="shared" si="22"/>
        <v>0</v>
      </c>
    </row>
    <row r="37" spans="2:38" x14ac:dyDescent="0.25">
      <c r="B37" s="137" t="s">
        <v>58</v>
      </c>
      <c r="C37" s="77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24">
        <f t="shared" si="22"/>
        <v>0</v>
      </c>
    </row>
    <row r="38" spans="2:38" x14ac:dyDescent="0.25">
      <c r="B38" s="137" t="s">
        <v>59</v>
      </c>
      <c r="C38" s="77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24">
        <f t="shared" si="22"/>
        <v>0</v>
      </c>
    </row>
    <row r="39" spans="2:38" x14ac:dyDescent="0.25">
      <c r="B39" s="137" t="s">
        <v>60</v>
      </c>
      <c r="C39" s="77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24">
        <f t="shared" si="22"/>
        <v>0</v>
      </c>
    </row>
    <row r="40" spans="2:38" x14ac:dyDescent="0.25">
      <c r="B40" s="137" t="s">
        <v>61</v>
      </c>
      <c r="C40" s="77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24">
        <f t="shared" si="22"/>
        <v>0</v>
      </c>
    </row>
    <row r="41" spans="2:38" x14ac:dyDescent="0.25">
      <c r="B41" s="137" t="s">
        <v>62</v>
      </c>
      <c r="C41" s="77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24">
        <f t="shared" si="22"/>
        <v>0</v>
      </c>
    </row>
    <row r="42" spans="2:38" x14ac:dyDescent="0.25">
      <c r="B42" s="137" t="s">
        <v>7</v>
      </c>
      <c r="C42" s="77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24">
        <f t="shared" si="22"/>
        <v>0</v>
      </c>
    </row>
    <row r="43" spans="2:38" x14ac:dyDescent="0.25">
      <c r="B43" s="137" t="s">
        <v>63</v>
      </c>
      <c r="C43" s="77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24">
        <f t="shared" si="22"/>
        <v>0</v>
      </c>
    </row>
    <row r="44" spans="2:38" x14ac:dyDescent="0.25">
      <c r="B44" s="137" t="s">
        <v>64</v>
      </c>
      <c r="C44" s="77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24">
        <f t="shared" si="22"/>
        <v>0</v>
      </c>
    </row>
    <row r="45" spans="2:38" s="10" customFormat="1" x14ac:dyDescent="0.25">
      <c r="B45" s="137" t="s">
        <v>65</v>
      </c>
      <c r="C45" s="77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24">
        <f t="shared" si="22"/>
        <v>0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</row>
    <row r="46" spans="2:38" s="10" customFormat="1" x14ac:dyDescent="0.25">
      <c r="B46" s="137" t="s">
        <v>66</v>
      </c>
      <c r="C46" s="77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24">
        <f t="shared" si="22"/>
        <v>0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</row>
    <row r="47" spans="2:38" s="10" customFormat="1" x14ac:dyDescent="0.25">
      <c r="B47" s="137" t="s">
        <v>67</v>
      </c>
      <c r="C47" s="77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24">
        <f t="shared" si="22"/>
        <v>0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</row>
    <row r="48" spans="2:38" s="10" customFormat="1" x14ac:dyDescent="0.25">
      <c r="B48" s="137" t="s">
        <v>68</v>
      </c>
      <c r="C48" s="77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84">
        <f t="shared" si="22"/>
        <v>0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2:38" s="10" customFormat="1" x14ac:dyDescent="0.25">
      <c r="B49" s="137" t="s">
        <v>69</v>
      </c>
      <c r="C49" s="77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24">
        <f t="shared" si="22"/>
        <v>0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spans="2:38" s="10" customFormat="1" x14ac:dyDescent="0.25">
      <c r="B50" s="118" t="s">
        <v>70</v>
      </c>
      <c r="C50" s="119"/>
      <c r="D50" s="121">
        <f t="shared" ref="D50:O50" si="23">SUM(D34:D49)</f>
        <v>0</v>
      </c>
      <c r="E50" s="121">
        <f t="shared" si="23"/>
        <v>0</v>
      </c>
      <c r="F50" s="121">
        <f t="shared" si="23"/>
        <v>0</v>
      </c>
      <c r="G50" s="121">
        <f t="shared" si="23"/>
        <v>0</v>
      </c>
      <c r="H50" s="121">
        <f t="shared" si="23"/>
        <v>0</v>
      </c>
      <c r="I50" s="121">
        <f t="shared" si="23"/>
        <v>0</v>
      </c>
      <c r="J50" s="121">
        <f t="shared" si="23"/>
        <v>0</v>
      </c>
      <c r="K50" s="121">
        <f t="shared" si="23"/>
        <v>0</v>
      </c>
      <c r="L50" s="121">
        <f t="shared" si="23"/>
        <v>0</v>
      </c>
      <c r="M50" s="121">
        <f t="shared" si="23"/>
        <v>0</v>
      </c>
      <c r="N50" s="121">
        <f t="shared" si="23"/>
        <v>0</v>
      </c>
      <c r="O50" s="121">
        <f t="shared" si="23"/>
        <v>0</v>
      </c>
      <c r="P50" s="126">
        <f t="shared" si="22"/>
        <v>0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2:38" x14ac:dyDescent="0.25">
      <c r="B51" s="131" t="s">
        <v>71</v>
      </c>
      <c r="C51" s="132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6"/>
    </row>
    <row r="52" spans="2:38" x14ac:dyDescent="0.25">
      <c r="B52" s="104" t="s">
        <v>102</v>
      </c>
      <c r="C52" s="81"/>
      <c r="D52" s="78">
        <f>'Project Costs'!B24</f>
        <v>0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87">
        <f>SUM(D52:O52)</f>
        <v>0</v>
      </c>
    </row>
    <row r="53" spans="2:38" s="10" customFormat="1" x14ac:dyDescent="0.25">
      <c r="B53" s="103" t="s">
        <v>105</v>
      </c>
      <c r="C53" s="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24">
        <f>SUM(D53:O53)</f>
        <v>0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spans="2:38" x14ac:dyDescent="0.25">
      <c r="B54" s="103" t="s">
        <v>103</v>
      </c>
      <c r="C54" s="3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24">
        <f>SUM(D54:O54)</f>
        <v>0</v>
      </c>
    </row>
    <row r="55" spans="2:38" x14ac:dyDescent="0.25">
      <c r="B55" s="103" t="s">
        <v>104</v>
      </c>
      <c r="C55" s="3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24">
        <f>SUM(D55:O55)</f>
        <v>0</v>
      </c>
      <c r="Q55" s="79"/>
    </row>
    <row r="56" spans="2:38" s="10" customFormat="1" x14ac:dyDescent="0.25">
      <c r="B56" s="118" t="s">
        <v>72</v>
      </c>
      <c r="C56" s="119"/>
      <c r="D56" s="121">
        <f>SUM(D52:D55)</f>
        <v>0</v>
      </c>
      <c r="E56" s="121">
        <f t="shared" ref="E56:P56" si="24">SUM(E53:E55)</f>
        <v>0</v>
      </c>
      <c r="F56" s="121">
        <f t="shared" si="24"/>
        <v>0</v>
      </c>
      <c r="G56" s="121">
        <f t="shared" si="24"/>
        <v>0</v>
      </c>
      <c r="H56" s="121">
        <f t="shared" si="24"/>
        <v>0</v>
      </c>
      <c r="I56" s="121">
        <f t="shared" si="24"/>
        <v>0</v>
      </c>
      <c r="J56" s="121">
        <f t="shared" si="24"/>
        <v>0</v>
      </c>
      <c r="K56" s="121">
        <f t="shared" si="24"/>
        <v>0</v>
      </c>
      <c r="L56" s="121">
        <f t="shared" si="24"/>
        <v>0</v>
      </c>
      <c r="M56" s="121">
        <f t="shared" si="24"/>
        <v>0</v>
      </c>
      <c r="N56" s="121">
        <f t="shared" si="24"/>
        <v>0</v>
      </c>
      <c r="O56" s="121">
        <f t="shared" si="24"/>
        <v>0</v>
      </c>
      <c r="P56" s="126">
        <f t="shared" si="24"/>
        <v>0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</row>
    <row r="57" spans="2:38" s="10" customFormat="1" x14ac:dyDescent="0.25">
      <c r="B57" s="118" t="s">
        <v>73</v>
      </c>
      <c r="C57" s="119"/>
      <c r="D57" s="121">
        <f t="shared" ref="D57:P57" si="25">+D32+D50+D56</f>
        <v>0</v>
      </c>
      <c r="E57" s="121">
        <f t="shared" si="25"/>
        <v>0</v>
      </c>
      <c r="F57" s="121">
        <f t="shared" si="25"/>
        <v>0</v>
      </c>
      <c r="G57" s="121">
        <f t="shared" si="25"/>
        <v>0</v>
      </c>
      <c r="H57" s="121">
        <f t="shared" si="25"/>
        <v>0</v>
      </c>
      <c r="I57" s="121">
        <f t="shared" si="25"/>
        <v>0</v>
      </c>
      <c r="J57" s="121">
        <f t="shared" si="25"/>
        <v>0</v>
      </c>
      <c r="K57" s="121">
        <f t="shared" si="25"/>
        <v>0</v>
      </c>
      <c r="L57" s="121">
        <f t="shared" si="25"/>
        <v>0</v>
      </c>
      <c r="M57" s="121">
        <f t="shared" si="25"/>
        <v>0</v>
      </c>
      <c r="N57" s="121">
        <f t="shared" si="25"/>
        <v>0</v>
      </c>
      <c r="O57" s="121">
        <f t="shared" si="25"/>
        <v>0</v>
      </c>
      <c r="P57" s="126">
        <f t="shared" si="25"/>
        <v>0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2:38" s="10" customFormat="1" ht="5.25" customHeight="1" x14ac:dyDescent="0.25">
      <c r="B58" s="118"/>
      <c r="C58" s="119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6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</row>
    <row r="59" spans="2:38" s="10" customFormat="1" x14ac:dyDescent="0.25">
      <c r="B59" s="118" t="s">
        <v>74</v>
      </c>
      <c r="C59" s="119"/>
      <c r="D59" s="121">
        <f t="shared" ref="D59:O59" si="26">+D23-D57</f>
        <v>0</v>
      </c>
      <c r="E59" s="121">
        <f t="shared" si="26"/>
        <v>0</v>
      </c>
      <c r="F59" s="121">
        <f t="shared" si="26"/>
        <v>0</v>
      </c>
      <c r="G59" s="121">
        <f t="shared" si="26"/>
        <v>0</v>
      </c>
      <c r="H59" s="121">
        <f t="shared" si="26"/>
        <v>0</v>
      </c>
      <c r="I59" s="121">
        <f t="shared" si="26"/>
        <v>0</v>
      </c>
      <c r="J59" s="121">
        <f t="shared" si="26"/>
        <v>0</v>
      </c>
      <c r="K59" s="121">
        <f t="shared" si="26"/>
        <v>0</v>
      </c>
      <c r="L59" s="121">
        <f t="shared" si="26"/>
        <v>0</v>
      </c>
      <c r="M59" s="121">
        <f t="shared" si="26"/>
        <v>0</v>
      </c>
      <c r="N59" s="121">
        <f t="shared" si="26"/>
        <v>0</v>
      </c>
      <c r="O59" s="121">
        <f t="shared" si="26"/>
        <v>0</v>
      </c>
      <c r="P59" s="126">
        <f>SUM(D59:O59)</f>
        <v>0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  <row r="60" spans="2:38" s="10" customFormat="1" ht="5.25" customHeight="1" x14ac:dyDescent="0.25">
      <c r="B60" s="118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6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</row>
    <row r="61" spans="2:38" s="10" customFormat="1" x14ac:dyDescent="0.25">
      <c r="B61" s="118" t="s">
        <v>75</v>
      </c>
      <c r="C61" s="119"/>
      <c r="D61" s="121">
        <v>0</v>
      </c>
      <c r="E61" s="121">
        <f t="shared" ref="E61:O61" si="27">+D63</f>
        <v>0</v>
      </c>
      <c r="F61" s="121">
        <f t="shared" si="27"/>
        <v>0</v>
      </c>
      <c r="G61" s="121">
        <f t="shared" si="27"/>
        <v>0</v>
      </c>
      <c r="H61" s="121">
        <f t="shared" si="27"/>
        <v>0</v>
      </c>
      <c r="I61" s="121">
        <f t="shared" si="27"/>
        <v>0</v>
      </c>
      <c r="J61" s="121">
        <f t="shared" si="27"/>
        <v>0</v>
      </c>
      <c r="K61" s="121">
        <f t="shared" si="27"/>
        <v>0</v>
      </c>
      <c r="L61" s="121">
        <f t="shared" si="27"/>
        <v>0</v>
      </c>
      <c r="M61" s="121">
        <f t="shared" si="27"/>
        <v>0</v>
      </c>
      <c r="N61" s="121">
        <f t="shared" si="27"/>
        <v>0</v>
      </c>
      <c r="O61" s="121">
        <f t="shared" si="27"/>
        <v>0</v>
      </c>
      <c r="P61" s="126">
        <v>0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</row>
    <row r="62" spans="2:38" s="10" customFormat="1" ht="5.25" customHeight="1" x14ac:dyDescent="0.25">
      <c r="B62" s="118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6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</row>
    <row r="63" spans="2:38" s="83" customFormat="1" ht="13.8" thickBot="1" x14ac:dyDescent="0.3">
      <c r="B63" s="123" t="s">
        <v>76</v>
      </c>
      <c r="C63" s="133"/>
      <c r="D63" s="134">
        <f>SUM(D59:D61)</f>
        <v>0</v>
      </c>
      <c r="E63" s="134">
        <f>SUM(E59:E61)</f>
        <v>0</v>
      </c>
      <c r="F63" s="134">
        <f>SUM(F59:F61)</f>
        <v>0</v>
      </c>
      <c r="G63" s="134">
        <f>SUM(G59:G61)</f>
        <v>0</v>
      </c>
      <c r="H63" s="134">
        <f t="shared" ref="H63:O63" si="28">SUM(H59:H61)</f>
        <v>0</v>
      </c>
      <c r="I63" s="134">
        <f t="shared" si="28"/>
        <v>0</v>
      </c>
      <c r="J63" s="134">
        <f t="shared" si="28"/>
        <v>0</v>
      </c>
      <c r="K63" s="134">
        <f t="shared" si="28"/>
        <v>0</v>
      </c>
      <c r="L63" s="134">
        <f t="shared" si="28"/>
        <v>0</v>
      </c>
      <c r="M63" s="134">
        <f t="shared" si="28"/>
        <v>0</v>
      </c>
      <c r="N63" s="134">
        <f t="shared" si="28"/>
        <v>0</v>
      </c>
      <c r="O63" s="134">
        <f t="shared" si="28"/>
        <v>0</v>
      </c>
      <c r="P63" s="135">
        <f>SUM(P59:P61)</f>
        <v>0</v>
      </c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</row>
    <row r="65" spans="4:17" x14ac:dyDescent="0.25">
      <c r="D65" s="74" t="s">
        <v>96</v>
      </c>
    </row>
    <row r="66" spans="4:17" x14ac:dyDescent="0.25">
      <c r="D66" s="74" t="s">
        <v>97</v>
      </c>
    </row>
    <row r="67" spans="4:17" x14ac:dyDescent="0.25">
      <c r="D67" s="16" t="s">
        <v>95</v>
      </c>
      <c r="Q67" s="40"/>
    </row>
  </sheetData>
  <sheetProtection sheet="1" selectLockedCells="1"/>
  <phoneticPr fontId="0" type="noConversion"/>
  <pageMargins left="0" right="0" top="0" bottom="0" header="0" footer="0"/>
  <pageSetup scale="68" orientation="landscape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L66"/>
  <sheetViews>
    <sheetView zoomScale="70" zoomScaleNormal="70" workbookViewId="0">
      <selection activeCell="D4" sqref="D4"/>
    </sheetView>
  </sheetViews>
  <sheetFormatPr defaultColWidth="9.109375" defaultRowHeight="13.2" x14ac:dyDescent="0.25"/>
  <cols>
    <col min="1" max="1" width="3" style="13" customWidth="1"/>
    <col min="2" max="2" width="43.44140625" style="13" bestFit="1" customWidth="1"/>
    <col min="3" max="3" width="8.33203125" style="13" bestFit="1" customWidth="1"/>
    <col min="4" max="4" width="10" style="16" bestFit="1" customWidth="1"/>
    <col min="5" max="9" width="11.5546875" style="16" bestFit="1" customWidth="1"/>
    <col min="10" max="12" width="12" style="16" bestFit="1" customWidth="1"/>
    <col min="13" max="14" width="11.5546875" style="16" bestFit="1" customWidth="1"/>
    <col min="15" max="15" width="12" style="16" bestFit="1" customWidth="1"/>
    <col min="16" max="16" width="13" style="40" bestFit="1" customWidth="1"/>
    <col min="17" max="17" width="12.6640625" style="16" bestFit="1" customWidth="1"/>
    <col min="18" max="38" width="9.109375" style="16" customWidth="1"/>
    <col min="39" max="16384" width="9.109375" style="13"/>
  </cols>
  <sheetData>
    <row r="1" spans="2:38" ht="18" thickBot="1" x14ac:dyDescent="0.35">
      <c r="B1" s="1" t="s">
        <v>77</v>
      </c>
      <c r="C1" s="1"/>
      <c r="D1" s="14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2:38" s="10" customFormat="1" x14ac:dyDescent="0.25">
      <c r="B2" s="89" t="s">
        <v>28</v>
      </c>
      <c r="C2" s="90"/>
      <c r="D2" s="173" t="str">
        <f>'Cashflow - Yr1'!D2</f>
        <v>Jan</v>
      </c>
      <c r="E2" s="173" t="str">
        <f>'Cashflow - Yr1'!E2</f>
        <v>Feb</v>
      </c>
      <c r="F2" s="173" t="str">
        <f>'Cashflow - Yr1'!F2</f>
        <v>Mar</v>
      </c>
      <c r="G2" s="173" t="str">
        <f>'Cashflow - Yr1'!G2</f>
        <v>Apr</v>
      </c>
      <c r="H2" s="173" t="str">
        <f>'Cashflow - Yr1'!H2</f>
        <v>May</v>
      </c>
      <c r="I2" s="173" t="str">
        <f>'Cashflow - Yr1'!I2</f>
        <v>Jun</v>
      </c>
      <c r="J2" s="173" t="str">
        <f>'Cashflow - Yr1'!J2</f>
        <v>Jul</v>
      </c>
      <c r="K2" s="173" t="str">
        <f>'Cashflow - Yr1'!K2</f>
        <v>Aug</v>
      </c>
      <c r="L2" s="173" t="str">
        <f>'Cashflow - Yr1'!L2</f>
        <v>Sep</v>
      </c>
      <c r="M2" s="173" t="str">
        <f>'Cashflow - Yr1'!M2</f>
        <v>Oct</v>
      </c>
      <c r="N2" s="173" t="str">
        <f>'Cashflow - Yr1'!N2</f>
        <v>Nov</v>
      </c>
      <c r="O2" s="173" t="str">
        <f>'Cashflow - Yr1'!O2</f>
        <v>Dec</v>
      </c>
      <c r="P2" s="174" t="s">
        <v>41</v>
      </c>
    </row>
    <row r="3" spans="2:38" s="10" customFormat="1" x14ac:dyDescent="0.25">
      <c r="B3" s="145" t="s">
        <v>78</v>
      </c>
      <c r="C3" s="119"/>
      <c r="D3" s="122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6"/>
    </row>
    <row r="4" spans="2:38" x14ac:dyDescent="0.25">
      <c r="B4" s="106" t="str">
        <f>'Cashflow - Yr1'!B4</f>
        <v>Product 1</v>
      </c>
      <c r="C4" s="20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22">
        <f t="shared" ref="P4:P9" si="0">SUM(D4:O4)</f>
        <v>0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2:38" x14ac:dyDescent="0.25">
      <c r="B5" s="106" t="str">
        <f>'Cashflow - Yr1'!B5</f>
        <v>Product 2</v>
      </c>
      <c r="C5" s="20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22">
        <f t="shared" si="0"/>
        <v>0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2:38" x14ac:dyDescent="0.25">
      <c r="B6" s="106" t="str">
        <f>'Cashflow - Yr1'!B6</f>
        <v>Product 3</v>
      </c>
      <c r="C6" s="20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22">
        <f t="shared" si="0"/>
        <v>0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2:38" x14ac:dyDescent="0.25">
      <c r="B7" s="106" t="str">
        <f>'Cashflow - Yr1'!B7</f>
        <v>Product 4</v>
      </c>
      <c r="C7" s="20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22">
        <f t="shared" si="0"/>
        <v>0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2:38" x14ac:dyDescent="0.25">
      <c r="B8" s="106" t="str">
        <f>'Cashflow - Yr1'!B8</f>
        <v>Product 5</v>
      </c>
      <c r="C8" s="2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22">
        <f t="shared" si="0"/>
        <v>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2:38" x14ac:dyDescent="0.25">
      <c r="B9" s="106" t="str">
        <f>'Cashflow - Yr1'!B9</f>
        <v>Product 6</v>
      </c>
      <c r="C9" s="20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22">
        <f t="shared" si="0"/>
        <v>0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2:38" s="10" customFormat="1" x14ac:dyDescent="0.25">
      <c r="B10" s="145" t="s">
        <v>43</v>
      </c>
      <c r="C10" s="119" t="s">
        <v>44</v>
      </c>
      <c r="D10" s="122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18"/>
    </row>
    <row r="11" spans="2:38" x14ac:dyDescent="0.25">
      <c r="B11" s="23" t="str">
        <f>'Cashflow - Yr1'!B11</f>
        <v>Product 1</v>
      </c>
      <c r="C11" s="143">
        <f>'Cashflow - Yr1'!C11</f>
        <v>0</v>
      </c>
      <c r="D11" s="21">
        <f>+$C$11*D4</f>
        <v>0</v>
      </c>
      <c r="E11" s="21">
        <f t="shared" ref="E11:O11" si="1">+$C$11*E4</f>
        <v>0</v>
      </c>
      <c r="F11" s="21">
        <f t="shared" si="1"/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>+$C$11*J4</f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33">
        <f t="shared" ref="P11:P16" si="2">SUM(D11:O11)</f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2:38" x14ac:dyDescent="0.25">
      <c r="B12" s="23" t="str">
        <f>'Cashflow - Yr1'!B12</f>
        <v>Product 2</v>
      </c>
      <c r="C12" s="143">
        <f>'Cashflow - Yr1'!C12</f>
        <v>0</v>
      </c>
      <c r="D12" s="21">
        <f>+$C$12*D5</f>
        <v>0</v>
      </c>
      <c r="E12" s="21">
        <f t="shared" ref="E12:O12" si="3">+$C$12*E5</f>
        <v>0</v>
      </c>
      <c r="F12" s="21">
        <f t="shared" si="3"/>
        <v>0</v>
      </c>
      <c r="G12" s="21">
        <f t="shared" si="3"/>
        <v>0</v>
      </c>
      <c r="H12" s="21">
        <f t="shared" si="3"/>
        <v>0</v>
      </c>
      <c r="I12" s="21">
        <f t="shared" si="3"/>
        <v>0</v>
      </c>
      <c r="J12" s="21">
        <f t="shared" si="3"/>
        <v>0</v>
      </c>
      <c r="K12" s="21">
        <f t="shared" si="3"/>
        <v>0</v>
      </c>
      <c r="L12" s="21">
        <f t="shared" si="3"/>
        <v>0</v>
      </c>
      <c r="M12" s="21">
        <f t="shared" si="3"/>
        <v>0</v>
      </c>
      <c r="N12" s="21">
        <f t="shared" si="3"/>
        <v>0</v>
      </c>
      <c r="O12" s="21">
        <f t="shared" si="3"/>
        <v>0</v>
      </c>
      <c r="P12" s="33">
        <f t="shared" si="2"/>
        <v>0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2:38" x14ac:dyDescent="0.25">
      <c r="B13" s="23" t="str">
        <f>'Cashflow - Yr1'!B13</f>
        <v>Product 3</v>
      </c>
      <c r="C13" s="143">
        <f>'Cashflow - Yr1'!C13</f>
        <v>0</v>
      </c>
      <c r="D13" s="21">
        <f>+$C$13*D6</f>
        <v>0</v>
      </c>
      <c r="E13" s="21">
        <f t="shared" ref="E13:O13" si="4">+$C$13*E6</f>
        <v>0</v>
      </c>
      <c r="F13" s="21">
        <f t="shared" si="4"/>
        <v>0</v>
      </c>
      <c r="G13" s="21">
        <f t="shared" si="4"/>
        <v>0</v>
      </c>
      <c r="H13" s="21">
        <f t="shared" si="4"/>
        <v>0</v>
      </c>
      <c r="I13" s="21">
        <f t="shared" si="4"/>
        <v>0</v>
      </c>
      <c r="J13" s="21">
        <f t="shared" si="4"/>
        <v>0</v>
      </c>
      <c r="K13" s="21">
        <f t="shared" si="4"/>
        <v>0</v>
      </c>
      <c r="L13" s="21">
        <f t="shared" si="4"/>
        <v>0</v>
      </c>
      <c r="M13" s="21">
        <f t="shared" si="4"/>
        <v>0</v>
      </c>
      <c r="N13" s="21">
        <f t="shared" si="4"/>
        <v>0</v>
      </c>
      <c r="O13" s="21">
        <f t="shared" si="4"/>
        <v>0</v>
      </c>
      <c r="P13" s="33">
        <f t="shared" si="2"/>
        <v>0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2:38" x14ac:dyDescent="0.25">
      <c r="B14" s="23" t="str">
        <f>'Cashflow - Yr1'!B14</f>
        <v>Product 4</v>
      </c>
      <c r="C14" s="143">
        <f>'Cashflow - Yr1'!C14</f>
        <v>0</v>
      </c>
      <c r="D14" s="21">
        <f t="shared" ref="D14:O14" si="5">+$C$14*D7</f>
        <v>0</v>
      </c>
      <c r="E14" s="21">
        <f t="shared" si="5"/>
        <v>0</v>
      </c>
      <c r="F14" s="21">
        <f t="shared" si="5"/>
        <v>0</v>
      </c>
      <c r="G14" s="21">
        <f t="shared" si="5"/>
        <v>0</v>
      </c>
      <c r="H14" s="21">
        <f t="shared" si="5"/>
        <v>0</v>
      </c>
      <c r="I14" s="21">
        <f t="shared" si="5"/>
        <v>0</v>
      </c>
      <c r="J14" s="21">
        <f t="shared" si="5"/>
        <v>0</v>
      </c>
      <c r="K14" s="21">
        <f t="shared" si="5"/>
        <v>0</v>
      </c>
      <c r="L14" s="21">
        <f t="shared" si="5"/>
        <v>0</v>
      </c>
      <c r="M14" s="21">
        <f t="shared" si="5"/>
        <v>0</v>
      </c>
      <c r="N14" s="21">
        <f t="shared" si="5"/>
        <v>0</v>
      </c>
      <c r="O14" s="21">
        <f t="shared" si="5"/>
        <v>0</v>
      </c>
      <c r="P14" s="33">
        <f t="shared" si="2"/>
        <v>0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2:38" x14ac:dyDescent="0.25">
      <c r="B15" s="23" t="str">
        <f>'Cashflow - Yr1'!B15</f>
        <v>Product 5</v>
      </c>
      <c r="C15" s="143">
        <f>'Cashflow - Yr1'!C15</f>
        <v>0</v>
      </c>
      <c r="D15" s="21">
        <f t="shared" ref="D15:O15" si="6">+$C$15*D8</f>
        <v>0</v>
      </c>
      <c r="E15" s="21">
        <f t="shared" si="6"/>
        <v>0</v>
      </c>
      <c r="F15" s="21">
        <f t="shared" si="6"/>
        <v>0</v>
      </c>
      <c r="G15" s="21">
        <f t="shared" si="6"/>
        <v>0</v>
      </c>
      <c r="H15" s="21">
        <f t="shared" si="6"/>
        <v>0</v>
      </c>
      <c r="I15" s="21">
        <f t="shared" si="6"/>
        <v>0</v>
      </c>
      <c r="J15" s="21">
        <f t="shared" si="6"/>
        <v>0</v>
      </c>
      <c r="K15" s="21">
        <f t="shared" si="6"/>
        <v>0</v>
      </c>
      <c r="L15" s="21">
        <f t="shared" si="6"/>
        <v>0</v>
      </c>
      <c r="M15" s="21">
        <f t="shared" si="6"/>
        <v>0</v>
      </c>
      <c r="N15" s="21">
        <f t="shared" si="6"/>
        <v>0</v>
      </c>
      <c r="O15" s="21">
        <f t="shared" si="6"/>
        <v>0</v>
      </c>
      <c r="P15" s="33">
        <f t="shared" si="2"/>
        <v>0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2:38" x14ac:dyDescent="0.25">
      <c r="B16" s="23" t="str">
        <f>'Cashflow - Yr1'!B16</f>
        <v>Product 6</v>
      </c>
      <c r="C16" s="143">
        <f>'Cashflow - Yr1'!C16</f>
        <v>0</v>
      </c>
      <c r="D16" s="21">
        <f t="shared" ref="D16:O16" si="7">+$C$16*D9</f>
        <v>0</v>
      </c>
      <c r="E16" s="21">
        <f t="shared" si="7"/>
        <v>0</v>
      </c>
      <c r="F16" s="21">
        <f t="shared" si="7"/>
        <v>0</v>
      </c>
      <c r="G16" s="21">
        <f t="shared" si="7"/>
        <v>0</v>
      </c>
      <c r="H16" s="21">
        <f t="shared" si="7"/>
        <v>0</v>
      </c>
      <c r="I16" s="21">
        <f t="shared" si="7"/>
        <v>0</v>
      </c>
      <c r="J16" s="21">
        <f t="shared" si="7"/>
        <v>0</v>
      </c>
      <c r="K16" s="21">
        <f t="shared" si="7"/>
        <v>0</v>
      </c>
      <c r="L16" s="21">
        <f t="shared" si="7"/>
        <v>0</v>
      </c>
      <c r="M16" s="21">
        <f t="shared" si="7"/>
        <v>0</v>
      </c>
      <c r="N16" s="21">
        <f t="shared" si="7"/>
        <v>0</v>
      </c>
      <c r="O16" s="21">
        <f t="shared" si="7"/>
        <v>0</v>
      </c>
      <c r="P16" s="33">
        <f t="shared" si="2"/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2:38" s="10" customFormat="1" x14ac:dyDescent="0.25">
      <c r="B17" s="31" t="s">
        <v>49</v>
      </c>
      <c r="C17" s="32"/>
      <c r="D17" s="33">
        <f>SUM(D11:D16)</f>
        <v>0</v>
      </c>
      <c r="E17" s="33">
        <f t="shared" ref="E17:P17" si="8">SUM(E11:E16)</f>
        <v>0</v>
      </c>
      <c r="F17" s="33">
        <f t="shared" si="8"/>
        <v>0</v>
      </c>
      <c r="G17" s="33">
        <f t="shared" si="8"/>
        <v>0</v>
      </c>
      <c r="H17" s="33">
        <f t="shared" si="8"/>
        <v>0</v>
      </c>
      <c r="I17" s="33">
        <f t="shared" si="8"/>
        <v>0</v>
      </c>
      <c r="J17" s="33">
        <f t="shared" si="8"/>
        <v>0</v>
      </c>
      <c r="K17" s="33">
        <f t="shared" si="8"/>
        <v>0</v>
      </c>
      <c r="L17" s="33">
        <f t="shared" si="8"/>
        <v>0</v>
      </c>
      <c r="M17" s="33">
        <f t="shared" si="8"/>
        <v>0</v>
      </c>
      <c r="N17" s="33">
        <f t="shared" si="8"/>
        <v>0</v>
      </c>
      <c r="O17" s="33">
        <f t="shared" si="8"/>
        <v>0</v>
      </c>
      <c r="P17" s="33">
        <f t="shared" si="8"/>
        <v>0</v>
      </c>
    </row>
    <row r="18" spans="2:38" x14ac:dyDescent="0.25">
      <c r="B18" s="145" t="s">
        <v>50</v>
      </c>
      <c r="C18" s="119"/>
      <c r="D18" s="12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6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2:38" x14ac:dyDescent="0.25">
      <c r="B19" s="34" t="s">
        <v>51</v>
      </c>
      <c r="C19" s="35" t="s">
        <v>52</v>
      </c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24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2:38" x14ac:dyDescent="0.25">
      <c r="B20" s="23" t="str">
        <f>'Cashflow - Yr1'!B26</f>
        <v>Product 1</v>
      </c>
      <c r="C20" s="144">
        <f>'Cashflow - Yr1'!C26</f>
        <v>0</v>
      </c>
      <c r="D20" s="21">
        <f>+D11*$C$20</f>
        <v>0</v>
      </c>
      <c r="E20" s="21">
        <f t="shared" ref="E20:O20" si="9">+E11*$C$20</f>
        <v>0</v>
      </c>
      <c r="F20" s="21">
        <f t="shared" si="9"/>
        <v>0</v>
      </c>
      <c r="G20" s="21">
        <f t="shared" si="9"/>
        <v>0</v>
      </c>
      <c r="H20" s="21">
        <f t="shared" si="9"/>
        <v>0</v>
      </c>
      <c r="I20" s="21">
        <f t="shared" si="9"/>
        <v>0</v>
      </c>
      <c r="J20" s="21">
        <f t="shared" si="9"/>
        <v>0</v>
      </c>
      <c r="K20" s="21">
        <f t="shared" si="9"/>
        <v>0</v>
      </c>
      <c r="L20" s="21">
        <f t="shared" si="9"/>
        <v>0</v>
      </c>
      <c r="M20" s="21">
        <f t="shared" si="9"/>
        <v>0</v>
      </c>
      <c r="N20" s="21">
        <f t="shared" si="9"/>
        <v>0</v>
      </c>
      <c r="O20" s="21">
        <f t="shared" si="9"/>
        <v>0</v>
      </c>
      <c r="P20" s="24">
        <f t="shared" ref="P20:P25" si="10">SUM(D20:O20)</f>
        <v>0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2:38" x14ac:dyDescent="0.25">
      <c r="B21" s="23" t="str">
        <f>'Cashflow - Yr1'!B27</f>
        <v>Product 2</v>
      </c>
      <c r="C21" s="144">
        <f>'Cashflow - Yr1'!C27</f>
        <v>0</v>
      </c>
      <c r="D21" s="21">
        <f>+D12*$C$21</f>
        <v>0</v>
      </c>
      <c r="E21" s="21">
        <f t="shared" ref="E21:O21" si="11">+E12*$C$21</f>
        <v>0</v>
      </c>
      <c r="F21" s="21">
        <f t="shared" si="11"/>
        <v>0</v>
      </c>
      <c r="G21" s="21">
        <f t="shared" si="11"/>
        <v>0</v>
      </c>
      <c r="H21" s="21">
        <f t="shared" si="11"/>
        <v>0</v>
      </c>
      <c r="I21" s="21">
        <f t="shared" si="11"/>
        <v>0</v>
      </c>
      <c r="J21" s="21">
        <f t="shared" si="11"/>
        <v>0</v>
      </c>
      <c r="K21" s="21">
        <f t="shared" si="11"/>
        <v>0</v>
      </c>
      <c r="L21" s="21">
        <f t="shared" si="11"/>
        <v>0</v>
      </c>
      <c r="M21" s="21">
        <f t="shared" si="11"/>
        <v>0</v>
      </c>
      <c r="N21" s="21">
        <f t="shared" si="11"/>
        <v>0</v>
      </c>
      <c r="O21" s="21">
        <f t="shared" si="11"/>
        <v>0</v>
      </c>
      <c r="P21" s="24">
        <f t="shared" si="10"/>
        <v>0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2:38" x14ac:dyDescent="0.25">
      <c r="B22" s="23" t="str">
        <f>'Cashflow - Yr1'!B28</f>
        <v>Product 3</v>
      </c>
      <c r="C22" s="144">
        <f>'Cashflow - Yr1'!C28</f>
        <v>0</v>
      </c>
      <c r="D22" s="21">
        <f>+D13*$C$22</f>
        <v>0</v>
      </c>
      <c r="E22" s="21">
        <f t="shared" ref="E22:O22" si="12">+E13*$C$22</f>
        <v>0</v>
      </c>
      <c r="F22" s="21">
        <f t="shared" si="12"/>
        <v>0</v>
      </c>
      <c r="G22" s="21">
        <f t="shared" si="12"/>
        <v>0</v>
      </c>
      <c r="H22" s="21">
        <f t="shared" si="12"/>
        <v>0</v>
      </c>
      <c r="I22" s="21">
        <f t="shared" si="12"/>
        <v>0</v>
      </c>
      <c r="J22" s="21">
        <f t="shared" si="12"/>
        <v>0</v>
      </c>
      <c r="K22" s="21">
        <f t="shared" si="12"/>
        <v>0</v>
      </c>
      <c r="L22" s="21">
        <f t="shared" si="12"/>
        <v>0</v>
      </c>
      <c r="M22" s="21">
        <f t="shared" si="12"/>
        <v>0</v>
      </c>
      <c r="N22" s="21">
        <f t="shared" si="12"/>
        <v>0</v>
      </c>
      <c r="O22" s="21">
        <f t="shared" si="12"/>
        <v>0</v>
      </c>
      <c r="P22" s="24">
        <f t="shared" si="10"/>
        <v>0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2:38" x14ac:dyDescent="0.25">
      <c r="B23" s="23" t="str">
        <f>'Cashflow - Yr1'!B29</f>
        <v>Product 4</v>
      </c>
      <c r="C23" s="144">
        <f>'Cashflow - Yr1'!C29</f>
        <v>0</v>
      </c>
      <c r="D23" s="21">
        <f>+D14*$C$23</f>
        <v>0</v>
      </c>
      <c r="E23" s="21">
        <f t="shared" ref="E23:O23" si="13">+E14*$C$23</f>
        <v>0</v>
      </c>
      <c r="F23" s="21">
        <f t="shared" si="13"/>
        <v>0</v>
      </c>
      <c r="G23" s="21">
        <f t="shared" si="13"/>
        <v>0</v>
      </c>
      <c r="H23" s="21">
        <f t="shared" si="13"/>
        <v>0</v>
      </c>
      <c r="I23" s="21">
        <f t="shared" si="13"/>
        <v>0</v>
      </c>
      <c r="J23" s="21">
        <f t="shared" si="13"/>
        <v>0</v>
      </c>
      <c r="K23" s="21">
        <f t="shared" si="13"/>
        <v>0</v>
      </c>
      <c r="L23" s="21">
        <f t="shared" si="13"/>
        <v>0</v>
      </c>
      <c r="M23" s="21">
        <f t="shared" si="13"/>
        <v>0</v>
      </c>
      <c r="N23" s="21">
        <f t="shared" si="13"/>
        <v>0</v>
      </c>
      <c r="O23" s="21">
        <f t="shared" si="13"/>
        <v>0</v>
      </c>
      <c r="P23" s="24">
        <f t="shared" si="10"/>
        <v>0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2:38" x14ac:dyDescent="0.25">
      <c r="B24" s="23" t="str">
        <f>'Cashflow - Yr1'!B30</f>
        <v>Product 5</v>
      </c>
      <c r="C24" s="144">
        <f>'Cashflow - Yr1'!C30</f>
        <v>0</v>
      </c>
      <c r="D24" s="21">
        <f>+D15*$C$24</f>
        <v>0</v>
      </c>
      <c r="E24" s="21">
        <f t="shared" ref="E24:O24" si="14">+E15*$C$24</f>
        <v>0</v>
      </c>
      <c r="F24" s="21">
        <f t="shared" si="14"/>
        <v>0</v>
      </c>
      <c r="G24" s="21">
        <f t="shared" si="14"/>
        <v>0</v>
      </c>
      <c r="H24" s="21">
        <f t="shared" si="14"/>
        <v>0</v>
      </c>
      <c r="I24" s="21">
        <f t="shared" si="14"/>
        <v>0</v>
      </c>
      <c r="J24" s="21">
        <f t="shared" si="14"/>
        <v>0</v>
      </c>
      <c r="K24" s="21">
        <f t="shared" si="14"/>
        <v>0</v>
      </c>
      <c r="L24" s="21">
        <f t="shared" si="14"/>
        <v>0</v>
      </c>
      <c r="M24" s="21">
        <f t="shared" si="14"/>
        <v>0</v>
      </c>
      <c r="N24" s="21">
        <f t="shared" si="14"/>
        <v>0</v>
      </c>
      <c r="O24" s="21">
        <f t="shared" si="14"/>
        <v>0</v>
      </c>
      <c r="P24" s="24">
        <f t="shared" si="10"/>
        <v>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2:38" x14ac:dyDescent="0.25">
      <c r="B25" s="23" t="str">
        <f>'Cashflow - Yr1'!B31</f>
        <v>Product 6</v>
      </c>
      <c r="C25" s="144">
        <f>'Cashflow - Yr1'!C31</f>
        <v>0</v>
      </c>
      <c r="D25" s="21">
        <f>+D16*$C$25</f>
        <v>0</v>
      </c>
      <c r="E25" s="21">
        <f t="shared" ref="E25:O25" si="15">+E16*$C$25</f>
        <v>0</v>
      </c>
      <c r="F25" s="21">
        <f t="shared" si="15"/>
        <v>0</v>
      </c>
      <c r="G25" s="21">
        <f t="shared" si="15"/>
        <v>0</v>
      </c>
      <c r="H25" s="21">
        <f t="shared" si="15"/>
        <v>0</v>
      </c>
      <c r="I25" s="21">
        <f t="shared" si="15"/>
        <v>0</v>
      </c>
      <c r="J25" s="21">
        <f t="shared" si="15"/>
        <v>0</v>
      </c>
      <c r="K25" s="21">
        <f t="shared" si="15"/>
        <v>0</v>
      </c>
      <c r="L25" s="21">
        <f t="shared" si="15"/>
        <v>0</v>
      </c>
      <c r="M25" s="21">
        <f t="shared" si="15"/>
        <v>0</v>
      </c>
      <c r="N25" s="21">
        <f t="shared" si="15"/>
        <v>0</v>
      </c>
      <c r="O25" s="21">
        <f t="shared" si="15"/>
        <v>0</v>
      </c>
      <c r="P25" s="24">
        <f t="shared" si="10"/>
        <v>0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2:38" x14ac:dyDescent="0.25">
      <c r="B26" s="146" t="s">
        <v>53</v>
      </c>
      <c r="C26" s="128"/>
      <c r="D26" s="121">
        <f t="shared" ref="D26:P26" si="16">SUM(D20:D25)</f>
        <v>0</v>
      </c>
      <c r="E26" s="121">
        <f t="shared" si="16"/>
        <v>0</v>
      </c>
      <c r="F26" s="121">
        <f t="shared" si="16"/>
        <v>0</v>
      </c>
      <c r="G26" s="121">
        <f t="shared" si="16"/>
        <v>0</v>
      </c>
      <c r="H26" s="121">
        <f t="shared" si="16"/>
        <v>0</v>
      </c>
      <c r="I26" s="121">
        <f t="shared" si="16"/>
        <v>0</v>
      </c>
      <c r="J26" s="121">
        <f t="shared" si="16"/>
        <v>0</v>
      </c>
      <c r="K26" s="121">
        <f t="shared" si="16"/>
        <v>0</v>
      </c>
      <c r="L26" s="121">
        <f t="shared" si="16"/>
        <v>0</v>
      </c>
      <c r="M26" s="121">
        <f t="shared" si="16"/>
        <v>0</v>
      </c>
      <c r="N26" s="121">
        <f t="shared" si="16"/>
        <v>0</v>
      </c>
      <c r="O26" s="121">
        <f t="shared" si="16"/>
        <v>0</v>
      </c>
      <c r="P26" s="126">
        <f t="shared" si="16"/>
        <v>0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2:38" x14ac:dyDescent="0.25">
      <c r="B27" s="147" t="s">
        <v>54</v>
      </c>
      <c r="C27" s="130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26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2:38" x14ac:dyDescent="0.25">
      <c r="B28" s="23" t="str">
        <f>'Cashflow - Yr1'!B34</f>
        <v>Owner's salary</v>
      </c>
      <c r="C28" s="30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24">
        <f t="shared" ref="P28:P48" si="17">SUM(D28:O28)</f>
        <v>0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2:38" x14ac:dyDescent="0.25">
      <c r="B29" s="23" t="str">
        <f>'Cashflow - Yr1'!B35</f>
        <v>Employee</v>
      </c>
      <c r="C29" s="30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24">
        <f t="shared" si="17"/>
        <v>0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2:38" x14ac:dyDescent="0.25">
      <c r="B30" s="23" t="str">
        <f>'Cashflow - Yr1'!B36</f>
        <v>Legal</v>
      </c>
      <c r="C30" s="30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24">
        <f t="shared" si="17"/>
        <v>0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2:38" x14ac:dyDescent="0.25">
      <c r="B31" s="23" t="str">
        <f>'Cashflow - Yr1'!B37</f>
        <v>Accounting</v>
      </c>
      <c r="C31" s="30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24">
        <f t="shared" si="17"/>
        <v>0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2:38" s="88" customFormat="1" x14ac:dyDescent="0.25">
      <c r="B32" s="80" t="str">
        <f>'Cashflow - Yr1'!B38</f>
        <v>Advertising and promotion</v>
      </c>
      <c r="C32" s="86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87">
        <f t="shared" si="17"/>
        <v>0</v>
      </c>
    </row>
    <row r="33" spans="2:38" x14ac:dyDescent="0.25">
      <c r="B33" s="23" t="str">
        <f>'Cashflow - Yr1'!B39</f>
        <v>Rent</v>
      </c>
      <c r="C33" s="30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24">
        <f t="shared" si="17"/>
        <v>0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2:38" x14ac:dyDescent="0.25">
      <c r="B34" s="23" t="str">
        <f>'Cashflow - Yr1'!B40</f>
        <v>Property taxes</v>
      </c>
      <c r="C34" s="30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24">
        <f t="shared" si="17"/>
        <v>0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2:38" x14ac:dyDescent="0.25">
      <c r="B35" s="23" t="str">
        <f>'Cashflow - Yr1'!B41</f>
        <v>Utilities</v>
      </c>
      <c r="C35" s="30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24">
        <f t="shared" si="17"/>
        <v>0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2:38" x14ac:dyDescent="0.25">
      <c r="B36" s="23" t="str">
        <f>'Cashflow - Yr1'!B42</f>
        <v>Insurance</v>
      </c>
      <c r="C36" s="30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24">
        <f t="shared" si="17"/>
        <v>0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2:38" x14ac:dyDescent="0.25">
      <c r="B37" s="23" t="str">
        <f>'Cashflow - Yr1'!B43</f>
        <v>Bank Charges</v>
      </c>
      <c r="C37" s="30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24">
        <f t="shared" si="17"/>
        <v>0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2:38" x14ac:dyDescent="0.25">
      <c r="B38" s="23" t="str">
        <f>'Cashflow - Yr1'!B44</f>
        <v>Office supplies &amp; postage</v>
      </c>
      <c r="C38" s="30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24">
        <f t="shared" si="17"/>
        <v>0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2:38" s="10" customFormat="1" x14ac:dyDescent="0.25">
      <c r="B39" s="23" t="str">
        <f>'Cashflow - Yr1'!B45</f>
        <v>Telephone &amp; Internet</v>
      </c>
      <c r="C39" s="30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24">
        <f t="shared" si="17"/>
        <v>0</v>
      </c>
    </row>
    <row r="40" spans="2:38" s="10" customFormat="1" x14ac:dyDescent="0.25">
      <c r="B40" s="23" t="str">
        <f>'Cashflow - Yr1'!B46</f>
        <v>Alarm System</v>
      </c>
      <c r="C40" s="30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24">
        <f t="shared" si="17"/>
        <v>0</v>
      </c>
    </row>
    <row r="41" spans="2:38" s="10" customFormat="1" x14ac:dyDescent="0.25">
      <c r="B41" s="23" t="str">
        <f>'Cashflow - Yr1'!B47</f>
        <v>Subscriptions &amp; Memberships</v>
      </c>
      <c r="C41" s="30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24">
        <f t="shared" si="17"/>
        <v>0</v>
      </c>
    </row>
    <row r="42" spans="2:38" s="10" customFormat="1" x14ac:dyDescent="0.25">
      <c r="B42" s="23" t="str">
        <f>'Cashflow - Yr1'!B48</f>
        <v>Training</v>
      </c>
      <c r="C42" s="30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24">
        <f t="shared" si="17"/>
        <v>0</v>
      </c>
    </row>
    <row r="43" spans="2:38" s="10" customFormat="1" x14ac:dyDescent="0.25">
      <c r="B43" s="23" t="str">
        <f>'Cashflow - Yr1'!B49</f>
        <v>Miscellaneous</v>
      </c>
      <c r="C43" s="30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24">
        <f t="shared" si="17"/>
        <v>0</v>
      </c>
    </row>
    <row r="44" spans="2:38" s="10" customFormat="1" x14ac:dyDescent="0.25">
      <c r="B44" s="145" t="s">
        <v>70</v>
      </c>
      <c r="C44" s="119"/>
      <c r="D44" s="121">
        <f t="shared" ref="D44:O44" si="18">SUM(D28:D43)</f>
        <v>0</v>
      </c>
      <c r="E44" s="121">
        <f t="shared" si="18"/>
        <v>0</v>
      </c>
      <c r="F44" s="121">
        <f t="shared" si="18"/>
        <v>0</v>
      </c>
      <c r="G44" s="121">
        <f t="shared" si="18"/>
        <v>0</v>
      </c>
      <c r="H44" s="121">
        <f t="shared" si="18"/>
        <v>0</v>
      </c>
      <c r="I44" s="121">
        <f t="shared" si="18"/>
        <v>0</v>
      </c>
      <c r="J44" s="121">
        <f t="shared" si="18"/>
        <v>0</v>
      </c>
      <c r="K44" s="121">
        <f t="shared" si="18"/>
        <v>0</v>
      </c>
      <c r="L44" s="121">
        <f t="shared" si="18"/>
        <v>0</v>
      </c>
      <c r="M44" s="121">
        <f t="shared" si="18"/>
        <v>0</v>
      </c>
      <c r="N44" s="121">
        <f t="shared" si="18"/>
        <v>0</v>
      </c>
      <c r="O44" s="121">
        <f t="shared" si="18"/>
        <v>0</v>
      </c>
      <c r="P44" s="126">
        <f t="shared" si="17"/>
        <v>0</v>
      </c>
    </row>
    <row r="45" spans="2:38" x14ac:dyDescent="0.25">
      <c r="B45" s="149" t="s">
        <v>71</v>
      </c>
      <c r="C45" s="132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6">
        <f t="shared" si="17"/>
        <v>0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2:38" s="10" customFormat="1" x14ac:dyDescent="0.25">
      <c r="B46" s="23" t="str">
        <f>'Cashflow - Yr1'!B53</f>
        <v>Employer Payroll Cost, CPP, EI, Health Tax, WSIB</v>
      </c>
      <c r="C46" s="30"/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/>
      <c r="P46" s="24">
        <f t="shared" si="17"/>
        <v>0</v>
      </c>
    </row>
    <row r="47" spans="2:38" x14ac:dyDescent="0.25">
      <c r="B47" s="23" t="str">
        <f>'Cashflow - Yr1'!B54</f>
        <v>Loan Payment 1</v>
      </c>
      <c r="C47" s="30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24">
        <f t="shared" si="17"/>
        <v>0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2:38" x14ac:dyDescent="0.25">
      <c r="B48" s="23" t="str">
        <f>'Cashflow - Yr1'!B55</f>
        <v>Loan Payment 2 and 3</v>
      </c>
      <c r="C48" s="30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>
        <f>+N48</f>
        <v>0</v>
      </c>
      <c r="P48" s="24">
        <f t="shared" si="17"/>
        <v>0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2:38" s="10" customFormat="1" x14ac:dyDescent="0.25">
      <c r="B49" s="145" t="s">
        <v>72</v>
      </c>
      <c r="C49" s="119"/>
      <c r="D49" s="121">
        <f t="shared" ref="D49:P49" si="19">SUM(D46:D48)</f>
        <v>0</v>
      </c>
      <c r="E49" s="121">
        <f t="shared" si="19"/>
        <v>0</v>
      </c>
      <c r="F49" s="121">
        <f t="shared" si="19"/>
        <v>0</v>
      </c>
      <c r="G49" s="121">
        <f t="shared" si="19"/>
        <v>0</v>
      </c>
      <c r="H49" s="121">
        <f t="shared" si="19"/>
        <v>0</v>
      </c>
      <c r="I49" s="121">
        <f t="shared" si="19"/>
        <v>0</v>
      </c>
      <c r="J49" s="121">
        <f t="shared" si="19"/>
        <v>0</v>
      </c>
      <c r="K49" s="121">
        <f t="shared" si="19"/>
        <v>0</v>
      </c>
      <c r="L49" s="121">
        <f t="shared" si="19"/>
        <v>0</v>
      </c>
      <c r="M49" s="121">
        <f t="shared" si="19"/>
        <v>0</v>
      </c>
      <c r="N49" s="121">
        <f t="shared" si="19"/>
        <v>0</v>
      </c>
      <c r="O49" s="121">
        <f t="shared" si="19"/>
        <v>0</v>
      </c>
      <c r="P49" s="126">
        <f t="shared" si="19"/>
        <v>0</v>
      </c>
    </row>
    <row r="50" spans="2:38" s="10" customFormat="1" x14ac:dyDescent="0.25">
      <c r="B50" s="145" t="s">
        <v>73</v>
      </c>
      <c r="C50" s="119"/>
      <c r="D50" s="121">
        <f t="shared" ref="D50:P50" si="20">+D26+D44+D49</f>
        <v>0</v>
      </c>
      <c r="E50" s="121">
        <f t="shared" si="20"/>
        <v>0</v>
      </c>
      <c r="F50" s="121">
        <f t="shared" si="20"/>
        <v>0</v>
      </c>
      <c r="G50" s="121">
        <f t="shared" si="20"/>
        <v>0</v>
      </c>
      <c r="H50" s="121">
        <f t="shared" si="20"/>
        <v>0</v>
      </c>
      <c r="I50" s="121">
        <f t="shared" si="20"/>
        <v>0</v>
      </c>
      <c r="J50" s="121">
        <f t="shared" si="20"/>
        <v>0</v>
      </c>
      <c r="K50" s="121">
        <f t="shared" si="20"/>
        <v>0</v>
      </c>
      <c r="L50" s="121">
        <f t="shared" si="20"/>
        <v>0</v>
      </c>
      <c r="M50" s="121">
        <f t="shared" si="20"/>
        <v>0</v>
      </c>
      <c r="N50" s="121">
        <f t="shared" si="20"/>
        <v>0</v>
      </c>
      <c r="O50" s="121">
        <f t="shared" si="20"/>
        <v>0</v>
      </c>
      <c r="P50" s="126">
        <f t="shared" si="20"/>
        <v>0</v>
      </c>
    </row>
    <row r="51" spans="2:38" s="10" customFormat="1" ht="5.25" customHeight="1" x14ac:dyDescent="0.25">
      <c r="B51" s="145"/>
      <c r="C51" s="119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38" s="10" customFormat="1" x14ac:dyDescent="0.25">
      <c r="B52" s="145" t="s">
        <v>74</v>
      </c>
      <c r="C52" s="119"/>
      <c r="D52" s="121">
        <f t="shared" ref="D52:O52" si="21">+D17-D50</f>
        <v>0</v>
      </c>
      <c r="E52" s="121">
        <f t="shared" si="21"/>
        <v>0</v>
      </c>
      <c r="F52" s="121">
        <f t="shared" si="21"/>
        <v>0</v>
      </c>
      <c r="G52" s="121">
        <f t="shared" si="21"/>
        <v>0</v>
      </c>
      <c r="H52" s="121">
        <f t="shared" si="21"/>
        <v>0</v>
      </c>
      <c r="I52" s="121">
        <f t="shared" si="21"/>
        <v>0</v>
      </c>
      <c r="J52" s="121">
        <f t="shared" si="21"/>
        <v>0</v>
      </c>
      <c r="K52" s="121">
        <f t="shared" si="21"/>
        <v>0</v>
      </c>
      <c r="L52" s="121">
        <f t="shared" si="21"/>
        <v>0</v>
      </c>
      <c r="M52" s="121">
        <f t="shared" si="21"/>
        <v>0</v>
      </c>
      <c r="N52" s="121">
        <f t="shared" si="21"/>
        <v>0</v>
      </c>
      <c r="O52" s="121">
        <f t="shared" si="21"/>
        <v>0</v>
      </c>
      <c r="P52" s="126">
        <f>SUM(D52:O52)</f>
        <v>0</v>
      </c>
    </row>
    <row r="53" spans="2:38" s="10" customFormat="1" ht="5.25" customHeight="1" x14ac:dyDescent="0.25">
      <c r="B53" s="145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6"/>
    </row>
    <row r="54" spans="2:38" s="10" customFormat="1" x14ac:dyDescent="0.25">
      <c r="B54" s="145" t="s">
        <v>75</v>
      </c>
      <c r="C54" s="119"/>
      <c r="D54" s="121">
        <f>'Cashflow - Yr1'!P63</f>
        <v>0</v>
      </c>
      <c r="E54" s="121">
        <f t="shared" ref="E54:O54" si="22">+D56</f>
        <v>0</v>
      </c>
      <c r="F54" s="121">
        <f t="shared" si="22"/>
        <v>0</v>
      </c>
      <c r="G54" s="121">
        <f t="shared" si="22"/>
        <v>0</v>
      </c>
      <c r="H54" s="121">
        <f t="shared" si="22"/>
        <v>0</v>
      </c>
      <c r="I54" s="121">
        <f t="shared" si="22"/>
        <v>0</v>
      </c>
      <c r="J54" s="121">
        <f t="shared" si="22"/>
        <v>0</v>
      </c>
      <c r="K54" s="121">
        <f t="shared" si="22"/>
        <v>0</v>
      </c>
      <c r="L54" s="121">
        <f t="shared" si="22"/>
        <v>0</v>
      </c>
      <c r="M54" s="121">
        <f t="shared" si="22"/>
        <v>0</v>
      </c>
      <c r="N54" s="121">
        <f t="shared" si="22"/>
        <v>0</v>
      </c>
      <c r="O54" s="121">
        <f t="shared" si="22"/>
        <v>0</v>
      </c>
      <c r="P54" s="126">
        <f>+D54</f>
        <v>0</v>
      </c>
    </row>
    <row r="55" spans="2:38" s="10" customFormat="1" ht="5.25" customHeight="1" x14ac:dyDescent="0.25">
      <c r="B55" s="145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6"/>
    </row>
    <row r="56" spans="2:38" s="10" customFormat="1" ht="13.8" thickBot="1" x14ac:dyDescent="0.3">
      <c r="B56" s="150" t="s">
        <v>76</v>
      </c>
      <c r="C56" s="133"/>
      <c r="D56" s="134">
        <f t="shared" ref="D56:P56" si="23">SUM(D52:D54)</f>
        <v>0</v>
      </c>
      <c r="E56" s="134">
        <f t="shared" si="23"/>
        <v>0</v>
      </c>
      <c r="F56" s="134">
        <f t="shared" si="23"/>
        <v>0</v>
      </c>
      <c r="G56" s="134">
        <f t="shared" si="23"/>
        <v>0</v>
      </c>
      <c r="H56" s="134">
        <f t="shared" si="23"/>
        <v>0</v>
      </c>
      <c r="I56" s="134">
        <f t="shared" si="23"/>
        <v>0</v>
      </c>
      <c r="J56" s="134">
        <f t="shared" si="23"/>
        <v>0</v>
      </c>
      <c r="K56" s="134">
        <f t="shared" si="23"/>
        <v>0</v>
      </c>
      <c r="L56" s="134">
        <f t="shared" si="23"/>
        <v>0</v>
      </c>
      <c r="M56" s="134">
        <f t="shared" si="23"/>
        <v>0</v>
      </c>
      <c r="N56" s="134">
        <f t="shared" si="23"/>
        <v>0</v>
      </c>
      <c r="O56" s="134">
        <f t="shared" si="23"/>
        <v>0</v>
      </c>
      <c r="P56" s="135">
        <f t="shared" si="23"/>
        <v>0</v>
      </c>
    </row>
    <row r="57" spans="2:38" x14ac:dyDescent="0.25"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</row>
    <row r="58" spans="2:38" x14ac:dyDescent="0.25">
      <c r="B58" s="41"/>
      <c r="C58" s="41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2:38" x14ac:dyDescent="0.25">
      <c r="B59" s="42"/>
      <c r="C59" s="42"/>
      <c r="Q59" s="13"/>
      <c r="R59" s="13"/>
      <c r="S59" s="13"/>
      <c r="T59" s="13"/>
      <c r="U59" s="88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2:38" x14ac:dyDescent="0.25">
      <c r="B60" s="42"/>
      <c r="C60" s="4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</row>
    <row r="61" spans="2:38" x14ac:dyDescent="0.25"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</row>
    <row r="62" spans="2:38" x14ac:dyDescent="0.25"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</row>
    <row r="63" spans="2:38" x14ac:dyDescent="0.25"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</row>
    <row r="64" spans="2:38" x14ac:dyDescent="0.25"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</row>
    <row r="65" spans="6:38" x14ac:dyDescent="0.25">
      <c r="F65" s="79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</row>
    <row r="66" spans="6:38" x14ac:dyDescent="0.25"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</row>
  </sheetData>
  <sheetProtection selectLockedCells="1"/>
  <phoneticPr fontId="0" type="noConversion"/>
  <pageMargins left="0" right="0" top="0" bottom="0" header="0" footer="0"/>
  <pageSetup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50"/>
  <sheetViews>
    <sheetView tabSelected="1" zoomScaleNormal="100" workbookViewId="0">
      <selection activeCell="E3" sqref="E3"/>
    </sheetView>
  </sheetViews>
  <sheetFormatPr defaultColWidth="9.109375" defaultRowHeight="13.2" x14ac:dyDescent="0.25"/>
  <cols>
    <col min="1" max="1" width="4.33203125" style="3" customWidth="1"/>
    <col min="2" max="2" width="45.44140625" style="3" bestFit="1" customWidth="1"/>
    <col min="3" max="3" width="13" style="68" bestFit="1" customWidth="1"/>
    <col min="4" max="4" width="12.33203125" style="68" bestFit="1" customWidth="1"/>
    <col min="5" max="37" width="9.109375" style="3" customWidth="1"/>
    <col min="38" max="16384" width="9.109375" style="3"/>
  </cols>
  <sheetData>
    <row r="1" spans="2:15" s="43" customFormat="1" ht="18" thickBot="1" x14ac:dyDescent="0.35">
      <c r="B1" s="1" t="s">
        <v>79</v>
      </c>
      <c r="C1" s="44"/>
      <c r="D1" s="44"/>
    </row>
    <row r="2" spans="2:15" x14ac:dyDescent="0.25">
      <c r="B2" s="45"/>
      <c r="C2" s="17" t="s">
        <v>80</v>
      </c>
      <c r="D2" s="17" t="s">
        <v>81</v>
      </c>
      <c r="E2" s="46"/>
    </row>
    <row r="3" spans="2:15" x14ac:dyDescent="0.25">
      <c r="B3" s="47" t="s">
        <v>82</v>
      </c>
      <c r="C3" s="48"/>
      <c r="D3" s="48"/>
      <c r="E3" s="116"/>
    </row>
    <row r="4" spans="2:15" x14ac:dyDescent="0.25">
      <c r="B4" s="49" t="s">
        <v>83</v>
      </c>
      <c r="C4" s="50"/>
      <c r="D4" s="50"/>
    </row>
    <row r="5" spans="2:15" x14ac:dyDescent="0.25">
      <c r="B5" s="23" t="str">
        <f>'Cashflow - Yr1'!B4</f>
        <v>Product 1</v>
      </c>
      <c r="C5" s="51">
        <f>'Cashflow - Yr1'!P11</f>
        <v>0</v>
      </c>
      <c r="D5" s="52">
        <f>'Cashflow - Yr2'!P11</f>
        <v>0</v>
      </c>
    </row>
    <row r="6" spans="2:15" x14ac:dyDescent="0.25">
      <c r="B6" s="23" t="str">
        <f>'Cashflow - Yr1'!B5</f>
        <v>Product 2</v>
      </c>
      <c r="C6" s="51">
        <f>'Cashflow - Yr1'!P12</f>
        <v>0</v>
      </c>
      <c r="D6" s="52">
        <f>'Cashflow - Yr2'!P12</f>
        <v>0</v>
      </c>
    </row>
    <row r="7" spans="2:15" x14ac:dyDescent="0.25">
      <c r="B7" s="23" t="str">
        <f>'Cashflow - Yr1'!B6</f>
        <v>Product 3</v>
      </c>
      <c r="C7" s="51">
        <f>'Cashflow - Yr1'!P13</f>
        <v>0</v>
      </c>
      <c r="D7" s="52">
        <f>'Cashflow - Yr2'!P13</f>
        <v>0</v>
      </c>
    </row>
    <row r="8" spans="2:15" x14ac:dyDescent="0.25">
      <c r="B8" s="23" t="str">
        <f>'Cashflow - Yr1'!B7</f>
        <v>Product 4</v>
      </c>
      <c r="C8" s="51">
        <f>'Cashflow - Yr1'!P14</f>
        <v>0</v>
      </c>
      <c r="D8" s="52">
        <f>'Cashflow - Yr2'!P14</f>
        <v>0</v>
      </c>
    </row>
    <row r="9" spans="2:15" x14ac:dyDescent="0.25">
      <c r="B9" s="23" t="str">
        <f>'Cashflow - Yr1'!B8</f>
        <v>Product 5</v>
      </c>
      <c r="C9" s="51">
        <f>'Cashflow - Yr1'!P15</f>
        <v>0</v>
      </c>
      <c r="D9" s="52">
        <f>'Cashflow - Yr2'!P15</f>
        <v>0</v>
      </c>
    </row>
    <row r="10" spans="2:15" s="13" customFormat="1" x14ac:dyDescent="0.25">
      <c r="B10" s="23" t="str">
        <f>'Cashflow - Yr1'!B9</f>
        <v>Product 6</v>
      </c>
      <c r="C10" s="51">
        <f>'Cashflow - Yr1'!P16</f>
        <v>0</v>
      </c>
      <c r="D10" s="85">
        <f>'Cashflow - Yr2'!P16</f>
        <v>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2:15" s="10" customFormat="1" x14ac:dyDescent="0.25">
      <c r="B11" s="31" t="s">
        <v>84</v>
      </c>
      <c r="C11" s="54">
        <f>SUM(C5:C10)</f>
        <v>0</v>
      </c>
      <c r="D11" s="54">
        <f>SUM(D5:D10)</f>
        <v>0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2:15" x14ac:dyDescent="0.25">
      <c r="B12" s="34" t="s">
        <v>85</v>
      </c>
      <c r="C12" s="56"/>
      <c r="D12" s="56"/>
    </row>
    <row r="13" spans="2:15" x14ac:dyDescent="0.25">
      <c r="B13" s="23" t="str">
        <f>'Cashflow - Yr1'!B26</f>
        <v>Product 1</v>
      </c>
      <c r="C13" s="56">
        <f>'Cashflow - Yr1'!P26</f>
        <v>0</v>
      </c>
      <c r="D13" s="56">
        <f>'Cashflow - Yr2'!P20</f>
        <v>0</v>
      </c>
    </row>
    <row r="14" spans="2:15" x14ac:dyDescent="0.25">
      <c r="B14" s="23" t="str">
        <f>'Cashflow - Yr1'!B27</f>
        <v>Product 2</v>
      </c>
      <c r="C14" s="56">
        <f>'Cashflow - Yr1'!P27</f>
        <v>0</v>
      </c>
      <c r="D14" s="56">
        <f>'Cashflow - Yr2'!P21</f>
        <v>0</v>
      </c>
    </row>
    <row r="15" spans="2:15" x14ac:dyDescent="0.25">
      <c r="B15" s="23" t="str">
        <f>'Cashflow - Yr1'!B28</f>
        <v>Product 3</v>
      </c>
      <c r="C15" s="56">
        <f>'Cashflow - Yr1'!P28</f>
        <v>0</v>
      </c>
      <c r="D15" s="56">
        <f>'Cashflow - Yr2'!P22</f>
        <v>0</v>
      </c>
    </row>
    <row r="16" spans="2:15" x14ac:dyDescent="0.25">
      <c r="B16" s="23" t="str">
        <f>'Cashflow - Yr1'!B29</f>
        <v>Product 4</v>
      </c>
      <c r="C16" s="56">
        <f>'Cashflow - Yr1'!P29</f>
        <v>0</v>
      </c>
      <c r="D16" s="56">
        <f>'Cashflow - Yr2'!P23</f>
        <v>0</v>
      </c>
    </row>
    <row r="17" spans="2:15" x14ac:dyDescent="0.25">
      <c r="B17" s="23" t="str">
        <f>'Cashflow - Yr1'!B30</f>
        <v>Product 5</v>
      </c>
      <c r="C17" s="56">
        <f>'Cashflow - Yr1'!P30</f>
        <v>0</v>
      </c>
      <c r="D17" s="56">
        <f>'Cashflow - Yr2'!P24</f>
        <v>0</v>
      </c>
    </row>
    <row r="18" spans="2:15" x14ac:dyDescent="0.25">
      <c r="B18" s="23" t="str">
        <f>'Cashflow - Yr1'!B31</f>
        <v>Product 6</v>
      </c>
      <c r="C18" s="56">
        <f>'Cashflow - Yr1'!P31</f>
        <v>0</v>
      </c>
      <c r="D18" s="56">
        <f>'Cashflow - Yr2'!P25</f>
        <v>0</v>
      </c>
    </row>
    <row r="19" spans="2:15" s="10" customFormat="1" x14ac:dyDescent="0.25">
      <c r="B19" s="31" t="s">
        <v>86</v>
      </c>
      <c r="C19" s="58">
        <f>SUM(C13:C18)</f>
        <v>0</v>
      </c>
      <c r="D19" s="58">
        <f>SUM(D13:D18)</f>
        <v>0</v>
      </c>
    </row>
    <row r="20" spans="2:15" s="10" customFormat="1" x14ac:dyDescent="0.25">
      <c r="B20" s="25" t="s">
        <v>87</v>
      </c>
      <c r="C20" s="58">
        <f>+C11-C19</f>
        <v>0</v>
      </c>
      <c r="D20" s="58">
        <f>+D11-D19</f>
        <v>0</v>
      </c>
    </row>
    <row r="21" spans="2:15" x14ac:dyDescent="0.25">
      <c r="B21" s="19" t="s">
        <v>88</v>
      </c>
      <c r="C21" s="59"/>
      <c r="D21" s="59"/>
    </row>
    <row r="22" spans="2:15" s="13" customFormat="1" x14ac:dyDescent="0.25">
      <c r="B22" s="38" t="s">
        <v>54</v>
      </c>
      <c r="C22" s="60"/>
      <c r="D22" s="61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2:15" s="13" customFormat="1" x14ac:dyDescent="0.25">
      <c r="B23" s="23" t="str">
        <f>'Cashflow - Yr1'!B34</f>
        <v>Owner's salary</v>
      </c>
      <c r="C23" s="61">
        <f>'Cashflow - Yr1'!P34</f>
        <v>0</v>
      </c>
      <c r="D23" s="61">
        <f>'Cashflow - Yr2'!P28</f>
        <v>0</v>
      </c>
      <c r="E23" s="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2:15" s="13" customFormat="1" x14ac:dyDescent="0.25">
      <c r="B24" s="23" t="str">
        <f>'Cashflow - Yr1'!B35</f>
        <v>Employee</v>
      </c>
      <c r="C24" s="61">
        <f>'Cashflow - Yr1'!P35</f>
        <v>0</v>
      </c>
      <c r="D24" s="61">
        <f>'Cashflow - Yr2'!P29</f>
        <v>0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2:15" s="13" customFormat="1" x14ac:dyDescent="0.25">
      <c r="B25" s="23" t="str">
        <f>'Cashflow - Yr1'!B36</f>
        <v>Legal</v>
      </c>
      <c r="C25" s="61">
        <f>'Cashflow - Yr1'!P36</f>
        <v>0</v>
      </c>
      <c r="D25" s="61">
        <f>'Cashflow - Yr2'!P30</f>
        <v>0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2:15" s="13" customFormat="1" x14ac:dyDescent="0.25">
      <c r="B26" s="23" t="str">
        <f>'Cashflow - Yr1'!B37</f>
        <v>Accounting</v>
      </c>
      <c r="C26" s="61">
        <f>'Cashflow - Yr1'!P37</f>
        <v>0</v>
      </c>
      <c r="D26" s="61">
        <f>'Cashflow - Yr2'!P31</f>
        <v>0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2:15" s="13" customFormat="1" x14ac:dyDescent="0.25">
      <c r="B27" s="23" t="str">
        <f>'Cashflow - Yr1'!B38</f>
        <v>Advertising and promotion</v>
      </c>
      <c r="C27" s="61">
        <f>'Cashflow - Yr1'!P38</f>
        <v>0</v>
      </c>
      <c r="D27" s="61">
        <f>'Cashflow - Yr2'!P32</f>
        <v>0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2:15" s="13" customFormat="1" x14ac:dyDescent="0.25">
      <c r="B28" s="23" t="str">
        <f>'Cashflow - Yr1'!B39</f>
        <v>Rent</v>
      </c>
      <c r="C28" s="61">
        <f>'Cashflow - Yr1'!P39</f>
        <v>0</v>
      </c>
      <c r="D28" s="61">
        <f>'Cashflow - Yr2'!P33</f>
        <v>0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2:15" s="13" customFormat="1" x14ac:dyDescent="0.25">
      <c r="B29" s="23" t="str">
        <f>'Cashflow - Yr1'!B40</f>
        <v>Property taxes</v>
      </c>
      <c r="C29" s="61">
        <f>'Cashflow - Yr1'!P40</f>
        <v>0</v>
      </c>
      <c r="D29" s="61">
        <f>'Cashflow - Yr2'!P34</f>
        <v>0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2:15" s="13" customFormat="1" x14ac:dyDescent="0.25">
      <c r="B30" s="23" t="str">
        <f>'Cashflow - Yr1'!B41</f>
        <v>Utilities</v>
      </c>
      <c r="C30" s="61">
        <f>'Cashflow - Yr1'!P41</f>
        <v>0</v>
      </c>
      <c r="D30" s="61">
        <f>'Cashflow - Yr2'!P35</f>
        <v>0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2:15" s="13" customFormat="1" x14ac:dyDescent="0.25">
      <c r="B31" s="23" t="str">
        <f>'Cashflow - Yr1'!B42</f>
        <v>Insurance</v>
      </c>
      <c r="C31" s="61">
        <f>'Cashflow - Yr1'!P42</f>
        <v>0</v>
      </c>
      <c r="D31" s="61">
        <f>'Cashflow - Yr2'!P36</f>
        <v>0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2:15" s="13" customFormat="1" x14ac:dyDescent="0.25">
      <c r="B32" s="23" t="str">
        <f>'Cashflow - Yr1'!B43</f>
        <v>Bank Charges</v>
      </c>
      <c r="C32" s="61">
        <f>'Cashflow - Yr1'!P43</f>
        <v>0</v>
      </c>
      <c r="D32" s="61">
        <f>'Cashflow - Yr2'!P37</f>
        <v>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2:15" s="13" customFormat="1" x14ac:dyDescent="0.25">
      <c r="B33" s="23" t="str">
        <f>'Cashflow - Yr1'!B44</f>
        <v>Office supplies &amp; postage</v>
      </c>
      <c r="C33" s="61">
        <f>'Cashflow - Yr1'!P44</f>
        <v>0</v>
      </c>
      <c r="D33" s="61">
        <f>'Cashflow - Yr2'!P38</f>
        <v>0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2:15" s="13" customFormat="1" x14ac:dyDescent="0.25">
      <c r="B34" s="23" t="str">
        <f>'Cashflow - Yr1'!B45</f>
        <v>Telephone &amp; Internet</v>
      </c>
      <c r="C34" s="61">
        <f>'Cashflow - Yr1'!P45</f>
        <v>0</v>
      </c>
      <c r="D34" s="61">
        <f>'Cashflow - Yr2'!P39</f>
        <v>0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2:15" s="13" customFormat="1" x14ac:dyDescent="0.25">
      <c r="B35" s="23" t="str">
        <f>'Cashflow - Yr1'!B46</f>
        <v>Alarm System</v>
      </c>
      <c r="C35" s="61">
        <f>'Cashflow - Yr1'!P46</f>
        <v>0</v>
      </c>
      <c r="D35" s="61">
        <f>'Cashflow - Yr2'!P40</f>
        <v>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2:15" s="13" customFormat="1" x14ac:dyDescent="0.25">
      <c r="B36" s="23" t="str">
        <f>'Cashflow - Yr1'!B47</f>
        <v>Subscriptions &amp; Memberships</v>
      </c>
      <c r="C36" s="61">
        <f>'Cashflow - Yr1'!P47</f>
        <v>0</v>
      </c>
      <c r="D36" s="61">
        <f>'Cashflow - Yr2'!P41</f>
        <v>0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2:15" s="13" customFormat="1" x14ac:dyDescent="0.25">
      <c r="B37" s="23" t="str">
        <f>'Cashflow - Yr1'!B48</f>
        <v>Training</v>
      </c>
      <c r="C37" s="61">
        <f>'Cashflow - Yr1'!P48</f>
        <v>0</v>
      </c>
      <c r="D37" s="61">
        <f>'Cashflow - Yr2'!P42</f>
        <v>0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2:15" s="13" customFormat="1" x14ac:dyDescent="0.25">
      <c r="B38" s="23" t="s">
        <v>109</v>
      </c>
      <c r="C38" s="61">
        <f>'Cashflow - Yr1'!P53</f>
        <v>0</v>
      </c>
      <c r="D38" s="61">
        <f>'Cashflow - Yr2'!P46</f>
        <v>0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2:15" s="13" customFormat="1" x14ac:dyDescent="0.25">
      <c r="B39" s="23" t="str">
        <f>'Cashflow - Yr1'!B49</f>
        <v>Miscellaneous</v>
      </c>
      <c r="C39" s="61">
        <f>'Cashflow - Yr1'!P49</f>
        <v>0</v>
      </c>
      <c r="D39" s="61">
        <f>'Cashflow - Yr2'!P43</f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2:15" s="10" customFormat="1" x14ac:dyDescent="0.25">
      <c r="B40" s="39" t="s">
        <v>89</v>
      </c>
      <c r="C40" s="54">
        <f>SUM(C23:C39)</f>
        <v>0</v>
      </c>
      <c r="D40" s="54">
        <f>SUM(D23:D39)</f>
        <v>0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15" s="10" customFormat="1" x14ac:dyDescent="0.25">
      <c r="B41" s="34" t="s">
        <v>71</v>
      </c>
      <c r="C41" s="60"/>
      <c r="D41" s="57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3"/>
    </row>
    <row r="42" spans="2:15" s="10" customFormat="1" x14ac:dyDescent="0.25">
      <c r="B42" s="62" t="s">
        <v>90</v>
      </c>
      <c r="C42" s="61">
        <f>'Cashflow - Yr1'!D52</f>
        <v>0</v>
      </c>
      <c r="D42" s="61">
        <v>0</v>
      </c>
      <c r="E42" s="3"/>
      <c r="F42" s="55"/>
      <c r="G42" s="55"/>
      <c r="H42" s="55"/>
      <c r="I42" s="55"/>
      <c r="J42" s="55"/>
      <c r="K42" s="55"/>
      <c r="L42" s="55"/>
      <c r="M42" s="55"/>
      <c r="N42" s="55"/>
      <c r="O42" s="53"/>
    </row>
    <row r="43" spans="2:15" s="10" customFormat="1" x14ac:dyDescent="0.25">
      <c r="B43" s="62" t="s">
        <v>110</v>
      </c>
      <c r="C43" s="61">
        <f>'Cashflow - Yr1'!P54</f>
        <v>0</v>
      </c>
      <c r="D43" s="61">
        <f>'Cashflow - Yr2'!P47</f>
        <v>0</v>
      </c>
      <c r="E43" s="3"/>
      <c r="F43" s="55"/>
      <c r="G43" s="55"/>
      <c r="H43" s="55"/>
      <c r="I43" s="55"/>
      <c r="J43" s="55"/>
      <c r="K43" s="55"/>
      <c r="L43" s="55"/>
      <c r="M43" s="55"/>
      <c r="N43" s="55"/>
      <c r="O43" s="53"/>
    </row>
    <row r="44" spans="2:15" s="13" customFormat="1" x14ac:dyDescent="0.25">
      <c r="B44" s="23" t="s">
        <v>111</v>
      </c>
      <c r="C44" s="63">
        <f>'Cashflow - Yr1'!P55</f>
        <v>0</v>
      </c>
      <c r="D44" s="61">
        <f>'Cashflow - Yr2'!P48</f>
        <v>0</v>
      </c>
      <c r="E44" s="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2:15" x14ac:dyDescent="0.25">
      <c r="B45" s="39" t="s">
        <v>91</v>
      </c>
      <c r="C45" s="54">
        <f>SUM(C43:C44)</f>
        <v>0</v>
      </c>
      <c r="D45" s="54">
        <f>SUM(D44:D44)</f>
        <v>0</v>
      </c>
    </row>
    <row r="46" spans="2:15" s="10" customFormat="1" x14ac:dyDescent="0.25">
      <c r="B46" s="39" t="s">
        <v>92</v>
      </c>
      <c r="C46" s="54">
        <f>+C45+C40</f>
        <v>0</v>
      </c>
      <c r="D46" s="54">
        <f>+D45+D40</f>
        <v>0</v>
      </c>
      <c r="F46" s="18"/>
    </row>
    <row r="47" spans="2:15" x14ac:dyDescent="0.25">
      <c r="B47" s="64"/>
      <c r="C47" s="65"/>
      <c r="D47" s="65"/>
    </row>
    <row r="48" spans="2:15" ht="13.8" thickBot="1" x14ac:dyDescent="0.3">
      <c r="B48" s="66" t="s">
        <v>93</v>
      </c>
      <c r="C48" s="67">
        <f>+C20-C46</f>
        <v>0</v>
      </c>
      <c r="D48" s="67">
        <f>+D20-D46</f>
        <v>0</v>
      </c>
    </row>
    <row r="49" spans="2:4" ht="13.8" thickBot="1" x14ac:dyDescent="0.3">
      <c r="B49" s="66" t="s">
        <v>112</v>
      </c>
      <c r="C49" s="67">
        <f>-C48*0.29</f>
        <v>0</v>
      </c>
      <c r="D49" s="67">
        <f>-0.29*D48</f>
        <v>0</v>
      </c>
    </row>
    <row r="50" spans="2:4" ht="13.8" thickBot="1" x14ac:dyDescent="0.3">
      <c r="B50" s="66" t="s">
        <v>94</v>
      </c>
      <c r="C50" s="67">
        <f>SUM(C48:C49)</f>
        <v>0</v>
      </c>
      <c r="D50" s="67">
        <f>SUM(D48:D49)</f>
        <v>0</v>
      </c>
    </row>
  </sheetData>
  <sheetProtection sheet="1" objects="1" scenarios="1" selectLockedCell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Project Costs</vt:lpstr>
      <vt:lpstr>Cashflow - Yr1</vt:lpstr>
      <vt:lpstr>Cashflow - Yr2</vt:lpstr>
      <vt:lpstr>Income Statement</vt:lpstr>
      <vt:lpstr>'Cashflow - Yr1'!Print_Area</vt:lpstr>
      <vt:lpstr>'Cashflow - Yr2'!Print_Area</vt:lpstr>
      <vt:lpstr>'Income Statement'!Print_Area</vt:lpstr>
      <vt:lpstr>'Project Costs'!Print_Area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ghughes</dc:creator>
  <cp:lastModifiedBy>Eileen Brown</cp:lastModifiedBy>
  <cp:lastPrinted>2012-05-31T13:40:04Z</cp:lastPrinted>
  <dcterms:created xsi:type="dcterms:W3CDTF">2008-05-26T20:24:12Z</dcterms:created>
  <dcterms:modified xsi:type="dcterms:W3CDTF">2025-06-16T15:06:13Z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